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655" windowHeight="6150" tabRatio="718" activeTab="0"/>
  </bookViews>
  <sheets>
    <sheet name="Dec-201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<sst xmlns="http://schemas.openxmlformats.org/spreadsheetml/2006/main" count="52" uniqueCount="39">
  <si>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Date</t>
  </si>
  <si>
    <t>Entry No</t>
  </si>
  <si>
    <t>Cash Rs</t>
  </si>
  <si>
    <t>Bank Rs.</t>
  </si>
  <si>
    <t>SF</t>
  </si>
  <si>
    <t>BF</t>
  </si>
  <si>
    <t>MF</t>
  </si>
  <si>
    <t>RDF</t>
  </si>
  <si>
    <t>Total of the Month</t>
  </si>
  <si>
    <t>Total this Month</t>
  </si>
  <si>
    <t>Month</t>
  </si>
  <si>
    <t>CRV No</t>
  </si>
  <si>
    <t>SUMMARY</t>
  </si>
  <si>
    <t>Opening Balance</t>
  </si>
  <si>
    <t>Income of the Month</t>
  </si>
  <si>
    <t>Payment in this Month</t>
  </si>
  <si>
    <t>Balance as Per Cash Book</t>
  </si>
  <si>
    <t>Difference</t>
  </si>
  <si>
    <t>Particulars</t>
  </si>
  <si>
    <t>PV NO</t>
  </si>
  <si>
    <t>BBF</t>
  </si>
  <si>
    <t>Balance As Per Bank Statement</t>
  </si>
  <si>
    <t>Comp F</t>
  </si>
  <si>
    <t>CF</t>
  </si>
  <si>
    <t>Misc</t>
  </si>
  <si>
    <t>Sec F</t>
  </si>
  <si>
    <t>Lab Asstt/attndt remuneration</t>
  </si>
  <si>
    <t>13/12/11</t>
  </si>
  <si>
    <t>funds 1st inst Dec-2011</t>
  </si>
  <si>
    <t>pay of hp N/Q</t>
  </si>
  <si>
    <t>middle standard scholarship fee</t>
  </si>
  <si>
    <t>rdf nov-11</t>
  </si>
  <si>
    <t>mf nov-11</t>
  </si>
  <si>
    <t>sec fund nov-11</t>
  </si>
  <si>
    <t>13/12/2011</t>
  </si>
  <si>
    <t>15/12/2011</t>
  </si>
  <si>
    <t xml:space="preserve">pay of hp </t>
  </si>
  <si>
    <t xml:space="preserve">misc </t>
  </si>
  <si>
    <t>Paint Work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</si>
</sst>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809]dd\ mmmm\ yyyy"/>
  </numFmts>
  <fonts count="30">
    <font>
      <sz val="10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14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0" fillId="0" borderId="10" xfId="0" applyNumberFormat="1" applyBorder="1" applyAlignment="1">
      <alignment horizontal="left"/>
    </xf>
    <xf numFmtId="14" fontId="8" fillId="0" borderId="10" xfId="0" applyNumberFormat="1" applyFont="1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14" fontId="8" fillId="0" borderId="1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" fontId="29" fillId="24" borderId="15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0" fontId="6" fillId="24" borderId="16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1" xfId="0" applyFont="1" applyFill="1" applyBorder="1" applyAlignment="1">
      <alignment/>
    </xf>
    <xf numFmtId="0" fontId="9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96" zoomScaleNormal="96" workbookViewId="0" topLeftCell="A10">
      <selection activeCell="N5" sqref="N5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3" width="11.57421875" style="0" customWidth="1"/>
    <col min="4" max="4" width="15.28125" style="0" customWidth="1"/>
    <col min="5" max="5" width="9.8515625" style="0" customWidth="1"/>
    <col min="6" max="6" width="13.8515625" style="0" customWidth="1"/>
    <col min="7" max="7" width="12.57421875" style="0" customWidth="1"/>
    <col min="9" max="9" width="9.28125" style="0" customWidth="1"/>
    <col min="10" max="11" width="9.57421875" style="0" customWidth="1"/>
    <col min="12" max="12" width="11.140625" style="0" customWidth="1"/>
  </cols>
  <sheetData>
    <row r="1" spans="3:9" ht="27" customHeight="1">
      <c r="C1" s="43" t="s">
        <v>10</v>
      </c>
      <c r="D1" s="43"/>
      <c r="E1" s="44">
        <v>40878</v>
      </c>
      <c r="F1" s="45"/>
      <c r="G1" s="45"/>
      <c r="H1" s="45"/>
      <c r="I1" s="45"/>
    </row>
    <row r="2" spans="1:12" ht="18.75" customHeight="1">
      <c r="A2" s="63" t="s">
        <v>0</v>
      </c>
      <c r="B2" s="64" t="s">
        <v>11</v>
      </c>
      <c r="C2" s="63" t="s">
        <v>1</v>
      </c>
      <c r="D2" s="63" t="s">
        <v>18</v>
      </c>
      <c r="E2" s="65" t="s">
        <v>2</v>
      </c>
      <c r="F2" s="63" t="s">
        <v>3</v>
      </c>
      <c r="G2" s="63" t="s">
        <v>4</v>
      </c>
      <c r="H2" s="63" t="s">
        <v>5</v>
      </c>
      <c r="I2" s="63" t="s">
        <v>6</v>
      </c>
      <c r="J2" s="63" t="s">
        <v>7</v>
      </c>
      <c r="K2" s="63" t="s">
        <v>25</v>
      </c>
      <c r="L2" s="63" t="s">
        <v>22</v>
      </c>
    </row>
    <row r="3" spans="1:12" ht="18.75" customHeight="1">
      <c r="A3" s="42">
        <v>40555</v>
      </c>
      <c r="B3" s="2"/>
      <c r="C3" s="2"/>
      <c r="D3" s="5" t="s">
        <v>20</v>
      </c>
      <c r="E3" s="4"/>
      <c r="F3" s="4">
        <v>216518</v>
      </c>
      <c r="G3" s="4">
        <v>115214.38</v>
      </c>
      <c r="H3" s="4">
        <v>35200</v>
      </c>
      <c r="I3" s="4">
        <v>20500</v>
      </c>
      <c r="J3" s="4">
        <v>20140</v>
      </c>
      <c r="K3" s="4">
        <v>10254</v>
      </c>
      <c r="L3" s="4">
        <v>15210</v>
      </c>
    </row>
    <row r="4" spans="1:12" ht="25.5" customHeight="1">
      <c r="A4" s="42">
        <v>40767</v>
      </c>
      <c r="B4" s="2">
        <v>30</v>
      </c>
      <c r="C4" s="2">
        <v>1</v>
      </c>
      <c r="D4" s="3" t="s">
        <v>26</v>
      </c>
      <c r="E4" s="4">
        <v>1500</v>
      </c>
      <c r="F4" s="4">
        <v>1500</v>
      </c>
      <c r="G4" s="4">
        <v>1500</v>
      </c>
      <c r="H4" s="4"/>
      <c r="I4" s="4"/>
      <c r="J4" s="4"/>
      <c r="K4" s="4"/>
      <c r="L4" s="4"/>
    </row>
    <row r="5" spans="1:12" ht="31.5" customHeight="1">
      <c r="A5" s="42">
        <v>40767</v>
      </c>
      <c r="B5" s="2">
        <v>31</v>
      </c>
      <c r="C5" s="2">
        <v>2</v>
      </c>
      <c r="D5" s="3" t="s">
        <v>36</v>
      </c>
      <c r="E5" s="4">
        <v>4698</v>
      </c>
      <c r="F5" s="4">
        <v>4698</v>
      </c>
      <c r="G5">
        <v>4698</v>
      </c>
      <c r="H5" s="4"/>
      <c r="I5" s="4"/>
      <c r="J5" s="4"/>
      <c r="K5" s="4"/>
      <c r="L5" s="4"/>
    </row>
    <row r="6" spans="1:21" ht="38.25" customHeight="1">
      <c r="A6" s="33">
        <v>40889</v>
      </c>
      <c r="B6" s="2">
        <v>32</v>
      </c>
      <c r="C6" s="1">
        <v>3</v>
      </c>
      <c r="D6" s="3" t="s">
        <v>37</v>
      </c>
      <c r="E6" s="4">
        <v>2172</v>
      </c>
      <c r="F6" s="4">
        <v>2172</v>
      </c>
      <c r="G6" s="4">
        <v>2172</v>
      </c>
      <c r="H6" s="4"/>
      <c r="I6" s="4"/>
      <c r="J6" s="4"/>
      <c r="K6" s="4"/>
      <c r="L6" s="4"/>
      <c r="O6" s="4">
        <v>216518</v>
      </c>
      <c r="P6" s="4">
        <v>115214.38</v>
      </c>
      <c r="Q6" s="4">
        <v>35200</v>
      </c>
      <c r="R6" s="4">
        <v>20500</v>
      </c>
      <c r="S6" s="4">
        <v>20140</v>
      </c>
      <c r="T6" s="4">
        <v>10254</v>
      </c>
      <c r="U6" s="4">
        <v>15210</v>
      </c>
    </row>
    <row r="7" spans="1:12" ht="27.75" customHeight="1">
      <c r="A7" s="33" t="s">
        <v>27</v>
      </c>
      <c r="B7" s="2">
        <v>33</v>
      </c>
      <c r="C7" s="1">
        <v>4</v>
      </c>
      <c r="D7" s="3" t="s">
        <v>28</v>
      </c>
      <c r="E7" s="40">
        <v>33536</v>
      </c>
      <c r="F7" s="4">
        <v>33536</v>
      </c>
      <c r="G7" s="4">
        <v>11201</v>
      </c>
      <c r="H7" s="4">
        <v>3587</v>
      </c>
      <c r="I7" s="4">
        <v>10214</v>
      </c>
      <c r="J7" s="4">
        <v>5780</v>
      </c>
      <c r="K7" s="4">
        <v>1254</v>
      </c>
      <c r="L7" s="4">
        <v>1500</v>
      </c>
    </row>
    <row r="8" spans="1:12" ht="42.75" customHeight="1">
      <c r="A8" s="11"/>
      <c r="B8" s="2"/>
      <c r="C8" s="31"/>
      <c r="D8" s="3"/>
      <c r="E8" s="4"/>
      <c r="F8" s="4"/>
      <c r="G8" s="4"/>
      <c r="H8" s="4"/>
      <c r="I8" s="4"/>
      <c r="J8" s="4"/>
      <c r="K8" s="4"/>
      <c r="L8" s="4"/>
    </row>
    <row r="9" spans="1:12" ht="15.75">
      <c r="A9" s="11"/>
      <c r="B9" s="2"/>
      <c r="C9" s="1"/>
      <c r="D9" s="10"/>
      <c r="E9" s="4"/>
      <c r="F9" s="4"/>
      <c r="G9" s="4"/>
      <c r="H9" s="4"/>
      <c r="I9" s="4"/>
      <c r="J9" s="4"/>
      <c r="K9" s="4"/>
      <c r="L9" s="4"/>
    </row>
    <row r="10" spans="1:12" ht="15.75">
      <c r="A10" s="11"/>
      <c r="B10" s="2"/>
      <c r="C10" s="1"/>
      <c r="D10" s="10"/>
      <c r="E10" s="4"/>
      <c r="F10" s="4"/>
      <c r="G10" s="6"/>
      <c r="H10" s="4"/>
      <c r="I10" s="4"/>
      <c r="J10" s="4"/>
      <c r="K10" s="4"/>
      <c r="L10" s="4"/>
    </row>
    <row r="11" spans="1:12" ht="27" customHeight="1">
      <c r="A11" s="11"/>
      <c r="B11" s="2"/>
      <c r="C11" s="7"/>
      <c r="D11" s="35"/>
      <c r="E11" s="4"/>
      <c r="F11" s="4"/>
      <c r="G11" s="4"/>
      <c r="H11" s="4"/>
      <c r="I11" s="4"/>
      <c r="J11" s="4"/>
      <c r="K11" s="4"/>
      <c r="L11" s="6"/>
    </row>
    <row r="12" spans="1:12" ht="27" customHeight="1">
      <c r="A12" s="1"/>
      <c r="B12" s="1"/>
      <c r="C12" s="1"/>
      <c r="D12" s="36"/>
      <c r="E12" s="4"/>
      <c r="F12" s="4"/>
      <c r="G12" s="4"/>
      <c r="H12" s="4"/>
      <c r="I12" s="4"/>
      <c r="J12" s="4"/>
      <c r="K12" s="4"/>
      <c r="L12" s="4"/>
    </row>
    <row r="13" spans="1:12" ht="19.5" customHeight="1">
      <c r="A13" s="39"/>
      <c r="B13" s="32"/>
      <c r="C13" s="7"/>
      <c r="D13" s="37"/>
      <c r="E13" s="6"/>
      <c r="F13" s="4"/>
      <c r="G13" s="4"/>
      <c r="H13" s="4"/>
      <c r="I13" s="4"/>
      <c r="J13" s="4"/>
      <c r="K13" s="4"/>
      <c r="L13" s="4"/>
    </row>
    <row r="14" spans="1:12" ht="19.5" customHeight="1">
      <c r="A14" s="39"/>
      <c r="B14" s="32"/>
      <c r="C14" s="7"/>
      <c r="D14" s="37"/>
      <c r="E14" s="6"/>
      <c r="F14" s="4"/>
      <c r="G14" s="4"/>
      <c r="H14" s="4"/>
      <c r="I14" s="4"/>
      <c r="J14" s="4"/>
      <c r="K14" s="4"/>
      <c r="L14" s="4"/>
    </row>
    <row r="15" spans="1:12" ht="15.75">
      <c r="A15" s="1"/>
      <c r="B15" s="1"/>
      <c r="C15" s="1"/>
      <c r="D15" s="3"/>
      <c r="E15" s="4"/>
      <c r="F15" s="4"/>
      <c r="G15" s="4"/>
      <c r="H15" s="4"/>
      <c r="I15" s="4"/>
      <c r="J15" s="4"/>
      <c r="K15" s="4"/>
      <c r="L15" s="4"/>
    </row>
    <row r="16" spans="1:12" ht="26.25" customHeight="1">
      <c r="A16" s="7"/>
      <c r="B16" s="32"/>
      <c r="C16" s="7"/>
      <c r="D16" s="37"/>
      <c r="E16" s="6"/>
      <c r="F16" s="4"/>
      <c r="G16" s="4"/>
      <c r="H16" s="4"/>
      <c r="I16" s="4"/>
      <c r="J16" s="4"/>
      <c r="K16" s="4"/>
      <c r="L16" s="4"/>
    </row>
    <row r="17" spans="1:12" ht="17.25" customHeight="1">
      <c r="A17" s="1"/>
      <c r="B17" s="32"/>
      <c r="C17" s="7"/>
      <c r="D17" s="1"/>
      <c r="E17" s="6"/>
      <c r="F17" s="4"/>
      <c r="G17" s="4"/>
      <c r="H17" s="4"/>
      <c r="I17" s="4"/>
      <c r="J17" s="4"/>
      <c r="K17" s="4"/>
      <c r="L17" s="4"/>
    </row>
    <row r="18" spans="2:12" ht="16.5" customHeight="1">
      <c r="B18" s="49" t="s">
        <v>9</v>
      </c>
      <c r="C18" s="49"/>
      <c r="D18" s="49"/>
      <c r="E18" s="50">
        <f aca="true" t="shared" si="0" ref="E18:L18">SUM(E4:E17)</f>
        <v>41906</v>
      </c>
      <c r="F18" s="50">
        <f t="shared" si="0"/>
        <v>41906</v>
      </c>
      <c r="G18" s="50">
        <f t="shared" si="0"/>
        <v>19571</v>
      </c>
      <c r="H18" s="50">
        <f t="shared" si="0"/>
        <v>3587</v>
      </c>
      <c r="I18" s="50">
        <f t="shared" si="0"/>
        <v>10214</v>
      </c>
      <c r="J18" s="51">
        <f t="shared" si="0"/>
        <v>5780</v>
      </c>
      <c r="K18" s="51">
        <f t="shared" si="0"/>
        <v>1254</v>
      </c>
      <c r="L18" s="50">
        <f t="shared" si="0"/>
        <v>1500</v>
      </c>
    </row>
    <row r="19" spans="2:12" ht="24.75" customHeight="1">
      <c r="B19" s="52" t="s">
        <v>8</v>
      </c>
      <c r="C19" s="52"/>
      <c r="D19" s="52"/>
      <c r="E19" s="52"/>
      <c r="F19" s="53">
        <f>F3+F18</f>
        <v>258424</v>
      </c>
      <c r="G19" s="53">
        <f>G3+G18</f>
        <v>134785.38</v>
      </c>
      <c r="H19" s="53">
        <f>H3+H18</f>
        <v>38787</v>
      </c>
      <c r="I19" s="53">
        <f>I3+I18</f>
        <v>30714</v>
      </c>
      <c r="J19" s="53">
        <f>J3+J18</f>
        <v>25920</v>
      </c>
      <c r="K19" s="53">
        <f>K18+K3</f>
        <v>11508</v>
      </c>
      <c r="L19" s="53">
        <f>L3+L18</f>
        <v>16710</v>
      </c>
    </row>
    <row r="20" spans="1:12" ht="16.5" customHeight="1">
      <c r="A20" s="13"/>
      <c r="B20" s="13"/>
      <c r="C20" s="46" t="s">
        <v>10</v>
      </c>
      <c r="D20" s="46"/>
      <c r="E20" s="47">
        <f>E1</f>
        <v>40878</v>
      </c>
      <c r="F20" s="48"/>
      <c r="G20" s="48"/>
      <c r="H20" s="48"/>
      <c r="I20" s="48"/>
      <c r="J20" s="13"/>
      <c r="K20" s="13"/>
      <c r="L20" s="13"/>
    </row>
    <row r="21" spans="1:12" ht="14.25" customHeight="1">
      <c r="A21" s="60" t="s">
        <v>0</v>
      </c>
      <c r="B21" s="60" t="s">
        <v>19</v>
      </c>
      <c r="C21" s="60" t="s">
        <v>1</v>
      </c>
      <c r="D21" s="60" t="s">
        <v>18</v>
      </c>
      <c r="E21" s="61" t="s">
        <v>2</v>
      </c>
      <c r="F21" s="60" t="s">
        <v>3</v>
      </c>
      <c r="G21" s="60" t="s">
        <v>4</v>
      </c>
      <c r="H21" s="60" t="s">
        <v>5</v>
      </c>
      <c r="I21" s="60" t="s">
        <v>6</v>
      </c>
      <c r="J21" s="62" t="s">
        <v>7</v>
      </c>
      <c r="K21" s="62" t="s">
        <v>25</v>
      </c>
      <c r="L21" s="62" t="s">
        <v>23</v>
      </c>
    </row>
    <row r="22" spans="1:12" ht="12.75">
      <c r="A22" s="15">
        <v>40586</v>
      </c>
      <c r="B22">
        <v>60</v>
      </c>
      <c r="C22">
        <v>1</v>
      </c>
      <c r="D22" s="38" t="s">
        <v>29</v>
      </c>
      <c r="E22" s="17">
        <v>5481</v>
      </c>
      <c r="F22" s="18">
        <v>5481</v>
      </c>
      <c r="G22" s="18">
        <v>5481</v>
      </c>
      <c r="H22" s="18"/>
      <c r="I22" s="18"/>
      <c r="J22" s="18"/>
      <c r="K22" s="41"/>
      <c r="L22" s="19"/>
    </row>
    <row r="23" spans="1:12" ht="24">
      <c r="A23" s="15">
        <v>40614</v>
      </c>
      <c r="B23">
        <v>61</v>
      </c>
      <c r="C23" s="9">
        <v>2</v>
      </c>
      <c r="D23" s="16" t="s">
        <v>30</v>
      </c>
      <c r="E23" s="14">
        <v>5600</v>
      </c>
      <c r="F23" s="18">
        <v>5600</v>
      </c>
      <c r="G23" s="18">
        <v>5600</v>
      </c>
      <c r="H23" s="18"/>
      <c r="I23" s="18"/>
      <c r="J23" s="18"/>
      <c r="K23" s="41"/>
      <c r="L23" s="19"/>
    </row>
    <row r="24" spans="1:12" ht="12.75">
      <c r="A24" s="34">
        <v>40798</v>
      </c>
      <c r="B24" s="9">
        <v>62</v>
      </c>
      <c r="C24" s="9">
        <v>3</v>
      </c>
      <c r="D24" s="12" t="s">
        <v>31</v>
      </c>
      <c r="E24" s="14">
        <v>1525</v>
      </c>
      <c r="F24" s="18">
        <v>1525</v>
      </c>
      <c r="G24" s="9"/>
      <c r="H24" s="18"/>
      <c r="I24" s="18"/>
      <c r="J24" s="18">
        <v>1525</v>
      </c>
      <c r="K24" s="41"/>
      <c r="L24" s="19"/>
    </row>
    <row r="25" spans="1:12" ht="12.75">
      <c r="A25" s="34">
        <v>40798</v>
      </c>
      <c r="B25" s="9">
        <v>63</v>
      </c>
      <c r="C25" s="9">
        <v>4</v>
      </c>
      <c r="D25" s="12" t="s">
        <v>32</v>
      </c>
      <c r="E25" s="14">
        <v>8256</v>
      </c>
      <c r="F25" s="14">
        <v>8256</v>
      </c>
      <c r="G25" s="20"/>
      <c r="H25" s="14"/>
      <c r="I25" s="14">
        <v>8256</v>
      </c>
      <c r="J25" s="19"/>
      <c r="K25" s="19"/>
      <c r="L25" s="19"/>
    </row>
    <row r="26" spans="1:12" ht="12.75">
      <c r="A26" s="34">
        <v>40798</v>
      </c>
      <c r="B26" s="9">
        <v>64</v>
      </c>
      <c r="C26" s="9">
        <v>5</v>
      </c>
      <c r="D26" s="16" t="s">
        <v>33</v>
      </c>
      <c r="E26" s="14">
        <v>7895</v>
      </c>
      <c r="F26" s="14">
        <v>7895</v>
      </c>
      <c r="G26" s="14"/>
      <c r="H26" s="14"/>
      <c r="I26" s="14"/>
      <c r="J26" s="19"/>
      <c r="K26" s="19">
        <v>7895</v>
      </c>
      <c r="L26" s="19"/>
    </row>
    <row r="27" spans="1:12" ht="12.75">
      <c r="A27" s="15" t="s">
        <v>34</v>
      </c>
      <c r="B27" s="9">
        <v>65</v>
      </c>
      <c r="C27" s="9">
        <v>6</v>
      </c>
      <c r="D27" s="21" t="s">
        <v>24</v>
      </c>
      <c r="E27" s="22">
        <v>9381</v>
      </c>
      <c r="F27" s="22">
        <v>9381</v>
      </c>
      <c r="G27" s="22">
        <v>9381</v>
      </c>
      <c r="H27" s="23"/>
      <c r="I27" s="22"/>
      <c r="J27" s="24"/>
      <c r="K27" s="24"/>
      <c r="L27" s="24"/>
    </row>
    <row r="28" spans="1:12" ht="24.75" customHeight="1">
      <c r="A28" s="25" t="s">
        <v>35</v>
      </c>
      <c r="B28" s="9">
        <v>66</v>
      </c>
      <c r="C28" s="9">
        <v>7</v>
      </c>
      <c r="D28" s="16" t="s">
        <v>38</v>
      </c>
      <c r="E28" s="18">
        <v>4563</v>
      </c>
      <c r="F28" s="18">
        <v>4563</v>
      </c>
      <c r="G28" s="14">
        <v>4563</v>
      </c>
      <c r="H28" s="14"/>
      <c r="I28" s="14"/>
      <c r="J28" s="14"/>
      <c r="K28" s="19"/>
      <c r="L28" s="19"/>
    </row>
    <row r="29" spans="1:12" ht="35.25" customHeight="1">
      <c r="A29" s="15"/>
      <c r="B29" s="9"/>
      <c r="C29" s="9"/>
      <c r="D29" s="26"/>
      <c r="E29" s="14"/>
      <c r="F29" s="14"/>
      <c r="G29" s="14"/>
      <c r="H29" s="14"/>
      <c r="I29" s="14"/>
      <c r="J29" s="14"/>
      <c r="K29" s="19"/>
      <c r="L29" s="19"/>
    </row>
    <row r="30" spans="1:12" ht="12.75">
      <c r="A30" s="15"/>
      <c r="B30" s="9"/>
      <c r="C30" s="9"/>
      <c r="D30" s="16"/>
      <c r="E30" s="14"/>
      <c r="F30" s="14"/>
      <c r="G30" s="14"/>
      <c r="H30" s="14"/>
      <c r="I30" s="14"/>
      <c r="J30" s="14"/>
      <c r="K30" s="19"/>
      <c r="L30" s="19"/>
    </row>
    <row r="31" spans="1:12" ht="12.75">
      <c r="A31" s="15"/>
      <c r="B31" s="9"/>
      <c r="C31" s="9"/>
      <c r="D31" s="16"/>
      <c r="E31" s="14"/>
      <c r="F31" s="14"/>
      <c r="G31" s="14"/>
      <c r="H31" s="14"/>
      <c r="I31" s="14"/>
      <c r="J31" s="14"/>
      <c r="K31" s="19"/>
      <c r="L31" s="19"/>
    </row>
    <row r="32" spans="1:12" ht="12.75">
      <c r="A32" s="9"/>
      <c r="B32" s="9"/>
      <c r="C32" s="9"/>
      <c r="D32" s="8"/>
      <c r="E32" s="18"/>
      <c r="F32" s="14"/>
      <c r="G32" s="18"/>
      <c r="H32" s="18"/>
      <c r="I32" s="18"/>
      <c r="J32" s="18"/>
      <c r="K32" s="41"/>
      <c r="L32" s="19"/>
    </row>
    <row r="33" spans="1:12" ht="12.75">
      <c r="A33" s="9"/>
      <c r="B33" s="9"/>
      <c r="C33" s="9"/>
      <c r="D33" s="8"/>
      <c r="E33" s="18"/>
      <c r="F33" s="14"/>
      <c r="G33" s="18"/>
      <c r="H33" s="18"/>
      <c r="I33" s="18"/>
      <c r="J33" s="18"/>
      <c r="K33" s="41"/>
      <c r="L33" s="19"/>
    </row>
    <row r="34" spans="1:12" ht="12.75">
      <c r="A34" s="9"/>
      <c r="B34" s="9"/>
      <c r="C34" s="9"/>
      <c r="D34" s="8"/>
      <c r="E34" s="18"/>
      <c r="F34" s="14"/>
      <c r="G34" s="18"/>
      <c r="H34" s="18"/>
      <c r="I34" s="18"/>
      <c r="J34" s="18"/>
      <c r="K34" s="41"/>
      <c r="L34" s="19"/>
    </row>
    <row r="35" spans="1:12" ht="0.75" customHeight="1">
      <c r="A35" s="27"/>
      <c r="B35" s="27"/>
      <c r="C35" s="27"/>
      <c r="D35" s="8"/>
      <c r="E35" s="18"/>
      <c r="F35" s="18"/>
      <c r="G35" s="18"/>
      <c r="H35" s="18"/>
      <c r="I35" s="18"/>
      <c r="J35" s="18"/>
      <c r="K35" s="41"/>
      <c r="L35" s="19"/>
    </row>
    <row r="36" spans="1:12" ht="7.5" customHeight="1">
      <c r="A36" s="30"/>
      <c r="B36" s="27"/>
      <c r="C36" s="27"/>
      <c r="D36" s="8"/>
      <c r="E36" s="18"/>
      <c r="F36" s="18"/>
      <c r="G36" s="18"/>
      <c r="H36" s="18"/>
      <c r="I36" s="18"/>
      <c r="J36" s="18"/>
      <c r="K36" s="41"/>
      <c r="L36" s="19"/>
    </row>
    <row r="37" spans="1:12" ht="12.75">
      <c r="A37" s="9"/>
      <c r="B37" s="54" t="s">
        <v>9</v>
      </c>
      <c r="C37" s="54"/>
      <c r="D37" s="54"/>
      <c r="E37" s="55">
        <f>SUM(E22:E36)</f>
        <v>42701</v>
      </c>
      <c r="F37" s="55">
        <f>SUM(F22:F36)</f>
        <v>42701</v>
      </c>
      <c r="G37" s="55">
        <f>SUM(G22:G36)</f>
        <v>25025</v>
      </c>
      <c r="H37" s="55">
        <f>SUM(H22:H35)</f>
        <v>0</v>
      </c>
      <c r="I37" s="55">
        <f>SUM(I22:I35)</f>
        <v>8256</v>
      </c>
      <c r="J37" s="55">
        <f>SUM(J22:J35)</f>
        <v>1525</v>
      </c>
      <c r="K37" s="56">
        <f>SUM(K22:K36)</f>
        <v>7895</v>
      </c>
      <c r="L37" s="56">
        <f>SUM(L22:L35)</f>
        <v>0</v>
      </c>
    </row>
    <row r="38" spans="1:12" ht="12.75">
      <c r="A38" s="13"/>
      <c r="B38" s="13"/>
      <c r="C38" s="13" t="s">
        <v>12</v>
      </c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.75">
      <c r="A39" s="13"/>
      <c r="B39" s="13"/>
      <c r="C39" s="57" t="s">
        <v>13</v>
      </c>
      <c r="D39" s="57"/>
      <c r="E39" s="57"/>
      <c r="F39" s="55">
        <f aca="true" t="shared" si="1" ref="F39:L39">F3</f>
        <v>216518</v>
      </c>
      <c r="G39" s="55">
        <f t="shared" si="1"/>
        <v>115214.38</v>
      </c>
      <c r="H39" s="55">
        <f t="shared" si="1"/>
        <v>35200</v>
      </c>
      <c r="I39" s="55">
        <f t="shared" si="1"/>
        <v>20500</v>
      </c>
      <c r="J39" s="55">
        <f t="shared" si="1"/>
        <v>20140</v>
      </c>
      <c r="K39" s="56">
        <f t="shared" si="1"/>
        <v>10254</v>
      </c>
      <c r="L39" s="56">
        <f t="shared" si="1"/>
        <v>15210</v>
      </c>
    </row>
    <row r="40" spans="1:12" ht="12.75">
      <c r="A40" s="13"/>
      <c r="B40" s="13"/>
      <c r="C40" s="57" t="s">
        <v>14</v>
      </c>
      <c r="D40" s="57"/>
      <c r="E40" s="57"/>
      <c r="F40" s="55">
        <f aca="true" t="shared" si="2" ref="F40:L40">F18</f>
        <v>41906</v>
      </c>
      <c r="G40" s="55">
        <f t="shared" si="2"/>
        <v>19571</v>
      </c>
      <c r="H40" s="55">
        <f t="shared" si="2"/>
        <v>3587</v>
      </c>
      <c r="I40" s="55">
        <f t="shared" si="2"/>
        <v>10214</v>
      </c>
      <c r="J40" s="55">
        <f t="shared" si="2"/>
        <v>5780</v>
      </c>
      <c r="K40" s="56">
        <f t="shared" si="2"/>
        <v>1254</v>
      </c>
      <c r="L40" s="56">
        <f t="shared" si="2"/>
        <v>1500</v>
      </c>
    </row>
    <row r="41" spans="1:12" ht="12.75">
      <c r="A41" s="13"/>
      <c r="B41" s="13"/>
      <c r="C41" s="57" t="s">
        <v>8</v>
      </c>
      <c r="D41" s="57"/>
      <c r="E41" s="57"/>
      <c r="F41" s="55">
        <f aca="true" t="shared" si="3" ref="F41:L41">SUM(F39:F40)</f>
        <v>258424</v>
      </c>
      <c r="G41" s="55">
        <f t="shared" si="3"/>
        <v>134785.38</v>
      </c>
      <c r="H41" s="55">
        <f t="shared" si="3"/>
        <v>38787</v>
      </c>
      <c r="I41" s="55">
        <f t="shared" si="3"/>
        <v>30714</v>
      </c>
      <c r="J41" s="55">
        <f t="shared" si="3"/>
        <v>25920</v>
      </c>
      <c r="K41" s="56">
        <f t="shared" si="3"/>
        <v>11508</v>
      </c>
      <c r="L41" s="56">
        <f t="shared" si="3"/>
        <v>16710</v>
      </c>
    </row>
    <row r="42" spans="1:12" ht="12.75">
      <c r="A42" s="13"/>
      <c r="B42" s="13"/>
      <c r="C42" s="57" t="s">
        <v>15</v>
      </c>
      <c r="D42" s="57"/>
      <c r="E42" s="57"/>
      <c r="F42" s="58">
        <f aca="true" t="shared" si="4" ref="F42:L42">F37</f>
        <v>42701</v>
      </c>
      <c r="G42" s="58">
        <f t="shared" si="4"/>
        <v>25025</v>
      </c>
      <c r="H42" s="58">
        <f t="shared" si="4"/>
        <v>0</v>
      </c>
      <c r="I42" s="58">
        <f t="shared" si="4"/>
        <v>8256</v>
      </c>
      <c r="J42" s="58">
        <f t="shared" si="4"/>
        <v>1525</v>
      </c>
      <c r="K42" s="59">
        <f t="shared" si="4"/>
        <v>7895</v>
      </c>
      <c r="L42" s="59">
        <f t="shared" si="4"/>
        <v>0</v>
      </c>
    </row>
    <row r="43" spans="1:12" ht="12.75">
      <c r="A43" s="13"/>
      <c r="B43" s="13"/>
      <c r="C43" s="57" t="s">
        <v>16</v>
      </c>
      <c r="D43" s="57"/>
      <c r="E43" s="57"/>
      <c r="F43" s="55">
        <f aca="true" t="shared" si="5" ref="F43:L43">F41-F42</f>
        <v>215723</v>
      </c>
      <c r="G43" s="55">
        <f t="shared" si="5"/>
        <v>109760.38</v>
      </c>
      <c r="H43" s="55">
        <f t="shared" si="5"/>
        <v>38787</v>
      </c>
      <c r="I43" s="55">
        <f t="shared" si="5"/>
        <v>22458</v>
      </c>
      <c r="J43" s="55">
        <f t="shared" si="5"/>
        <v>24395</v>
      </c>
      <c r="K43" s="55">
        <f t="shared" si="5"/>
        <v>3613</v>
      </c>
      <c r="L43" s="55">
        <f t="shared" si="5"/>
        <v>16710</v>
      </c>
    </row>
    <row r="44" spans="1:12" ht="12.75">
      <c r="A44" s="13"/>
      <c r="B44" s="13"/>
      <c r="C44" s="57" t="s">
        <v>21</v>
      </c>
      <c r="D44" s="57"/>
      <c r="E44" s="57"/>
      <c r="F44" s="55">
        <v>237672</v>
      </c>
      <c r="G44" s="28"/>
      <c r="H44" s="28"/>
      <c r="I44" s="28"/>
      <c r="J44" s="28"/>
      <c r="K44" s="28"/>
      <c r="L44" s="29"/>
    </row>
    <row r="45" spans="1:12" ht="12.75">
      <c r="A45" s="13"/>
      <c r="B45" s="13"/>
      <c r="C45" s="57" t="s">
        <v>17</v>
      </c>
      <c r="D45" s="57"/>
      <c r="E45" s="57"/>
      <c r="F45" s="55">
        <f>F43-F44</f>
        <v>-21949</v>
      </c>
      <c r="G45" s="29"/>
      <c r="H45" s="29"/>
      <c r="I45" s="29"/>
      <c r="J45" s="29"/>
      <c r="K45" s="29"/>
      <c r="L45" s="29"/>
    </row>
  </sheetData>
  <sheetProtection/>
  <mergeCells count="11">
    <mergeCell ref="C1:D1"/>
    <mergeCell ref="E1:I1"/>
    <mergeCell ref="C20:D20"/>
    <mergeCell ref="E20:I20"/>
    <mergeCell ref="C45:E45"/>
    <mergeCell ref="C39:E39"/>
    <mergeCell ref="C40:E40"/>
    <mergeCell ref="C41:E41"/>
    <mergeCell ref="C42:E42"/>
    <mergeCell ref="C43:E43"/>
    <mergeCell ref="C44:E4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No.1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</dc:creator>
  <cp:keywords/>
  <dc:description/>
  <cp:lastModifiedBy>UWP</cp:lastModifiedBy>
  <cp:lastPrinted>2011-12-16T03:46:24Z</cp:lastPrinted>
  <dcterms:created xsi:type="dcterms:W3CDTF">2006-11-13T14:11:39Z</dcterms:created>
  <dcterms:modified xsi:type="dcterms:W3CDTF">2014-02-09T18:32:25Z</dcterms:modified>
  <cp:category/>
  <cp:version/>
  <cp:contentType/>
  <cp:contentStatus/>
</cp:coreProperties>
</file>