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<sst xmlns="http://schemas.openxmlformats.org/spreadsheetml/2006/main" count="83" uniqueCount="71">
  <si>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Amount of Advance</t>
  </si>
  <si>
    <t>No. of Installments</t>
  </si>
  <si>
    <t xml:space="preserve">Interst Rate </t>
  </si>
  <si>
    <t xml:space="preserve">Amount of Interest </t>
  </si>
  <si>
    <t>Total Amount Payable</t>
  </si>
  <si>
    <t>Note: Interst Rate is the same as GP Fund Interst Rate and this rate is taken from the year during which the amount is taken as Advance</t>
  </si>
  <si>
    <t xml:space="preserve">Suppose your amount of advance is passed during July 2012 to June 2013 then the interest rate of the year 2012-13 will be applicable. </t>
  </si>
  <si>
    <t xml:space="preserve">Motorcar Advance Interest Calculation </t>
  </si>
  <si>
    <t xml:space="preserve">House Building Advance Interest Calculation </t>
  </si>
  <si>
    <t xml:space="preserve">Motorcycle Advance Interest Calculation </t>
  </si>
  <si>
    <t>Year</t>
  </si>
  <si>
    <t>Rate of Interest</t>
  </si>
  <si>
    <t>1963-64</t>
  </si>
  <si>
    <t>1989-90</t>
  </si>
  <si>
    <t>1964-65</t>
  </si>
  <si>
    <t>1990-91</t>
  </si>
  <si>
    <t>1965-66</t>
  </si>
  <si>
    <t>1991-92</t>
  </si>
  <si>
    <t>1966-67</t>
  </si>
  <si>
    <t>1992-93</t>
  </si>
  <si>
    <t>1967-68</t>
  </si>
  <si>
    <t>1993-94</t>
  </si>
  <si>
    <t>1968-69</t>
  </si>
  <si>
    <t>1994-95</t>
  </si>
  <si>
    <t>1969-70</t>
  </si>
  <si>
    <t>1995-96</t>
  </si>
  <si>
    <t>1970-71</t>
  </si>
  <si>
    <t>1996-97</t>
  </si>
  <si>
    <t>1971-72</t>
  </si>
  <si>
    <t>1997-98</t>
  </si>
  <si>
    <t>1972-73</t>
  </si>
  <si>
    <t>1998-99</t>
  </si>
  <si>
    <t>1973-74</t>
  </si>
  <si>
    <t>1999-00</t>
  </si>
  <si>
    <t>1974-75</t>
  </si>
  <si>
    <t>2000-01</t>
  </si>
  <si>
    <t>1975-76</t>
  </si>
  <si>
    <t>2001-02</t>
  </si>
  <si>
    <t>1976-77</t>
  </si>
  <si>
    <t>2002-03</t>
  </si>
  <si>
    <t>1977-78</t>
  </si>
  <si>
    <t>2003-04</t>
  </si>
  <si>
    <t>1978-79</t>
  </si>
  <si>
    <t>2004-05</t>
  </si>
  <si>
    <t>1979-80</t>
  </si>
  <si>
    <t>2005-06</t>
  </si>
  <si>
    <t>1980-81</t>
  </si>
  <si>
    <t>2006-07</t>
  </si>
  <si>
    <t>1981-82</t>
  </si>
  <si>
    <t>2007-08</t>
  </si>
  <si>
    <t>1982-83</t>
  </si>
  <si>
    <t>2008-09</t>
  </si>
  <si>
    <t>1983-84</t>
  </si>
  <si>
    <t>2009-10</t>
  </si>
  <si>
    <t>1984-85</t>
  </si>
  <si>
    <t>2010-11</t>
  </si>
  <si>
    <t>1985-86</t>
  </si>
  <si>
    <t>2011-12</t>
  </si>
  <si>
    <t>1986-87</t>
  </si>
  <si>
    <t>2012-13</t>
  </si>
  <si>
    <t> 12.00</t>
  </si>
  <si>
    <t>1987-88</t>
  </si>
  <si>
    <t>1988-89</t>
  </si>
  <si>
    <t>2013-14</t>
  </si>
  <si>
    <t>2014-15</t>
  </si>
  <si>
    <t>2016-17</t>
  </si>
  <si>
    <t>2017-18</t>
  </si>
  <si>
    <t>2018-19</t>
  </si>
  <si>
    <t>2015-16</t>
  </si>
  <si>
    <t>2019-20</t>
  </si>
  <si>
    <t>2020-21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</si>
</sst>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4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color indexed="10"/>
      <name val="Arial"/>
      <family val="0"/>
    </font>
    <font>
      <sz val="14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color indexed="21"/>
      <name val="Inherit"/>
      <family val="0"/>
    </font>
    <font>
      <b/>
      <sz val="12"/>
      <color indexed="21"/>
      <name val="Arial"/>
      <family val="2"/>
    </font>
    <font>
      <sz val="9"/>
      <color indexed="10"/>
      <name val="Inherit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left" wrapText="1"/>
    </xf>
    <xf numFmtId="0" fontId="11" fillId="38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1" fontId="2" fillId="34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3" fillId="39" borderId="0" xfId="0" applyFont="1" applyFill="1" applyAlignment="1">
      <alignment horizontal="center"/>
    </xf>
    <xf numFmtId="0" fontId="2" fillId="35" borderId="0" xfId="0" applyFont="1" applyFill="1" applyAlignment="1">
      <alignment horizontal="center" textRotation="90" wrapText="1"/>
    </xf>
    <xf numFmtId="0" fontId="10" fillId="36" borderId="11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horizontal="left" wrapText="1"/>
    </xf>
    <xf numFmtId="0" fontId="11" fillId="38" borderId="11" xfId="0" applyFont="1" applyFill="1" applyBorder="1" applyAlignment="1">
      <alignment/>
    </xf>
    <xf numFmtId="0" fontId="11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1">
      <selection activeCell="K30" sqref="K30"/>
    </sheetView>
  </sheetViews>
  <sheetFormatPr defaultColWidth="9.140625" defaultRowHeight="12.75"/>
  <cols>
    <col min="1" max="1" width="30.7109375" style="0" customWidth="1"/>
    <col min="2" max="2" width="44.57421875" style="0" customWidth="1"/>
    <col min="3" max="3" width="10.00390625" style="0" customWidth="1"/>
  </cols>
  <sheetData>
    <row r="1" spans="1:8" ht="31.5" customHeight="1">
      <c r="A1" s="12" t="s">
        <v>9</v>
      </c>
      <c r="B1" s="12"/>
      <c r="C1" s="13" t="s">
        <v>5</v>
      </c>
      <c r="E1" s="4" t="s">
        <v>10</v>
      </c>
      <c r="F1" s="5" t="s">
        <v>11</v>
      </c>
      <c r="G1" s="4" t="s">
        <v>10</v>
      </c>
      <c r="H1" s="4" t="s">
        <v>11</v>
      </c>
    </row>
    <row r="2" spans="1:8" ht="19.5" customHeight="1">
      <c r="A2" s="2" t="s">
        <v>0</v>
      </c>
      <c r="B2" s="1">
        <v>75000</v>
      </c>
      <c r="C2" s="13"/>
      <c r="E2" s="6" t="s">
        <v>12</v>
      </c>
      <c r="F2" s="7">
        <v>4</v>
      </c>
      <c r="G2" s="6" t="s">
        <v>13</v>
      </c>
      <c r="H2" s="7">
        <v>15.93</v>
      </c>
    </row>
    <row r="3" spans="1:8" ht="18">
      <c r="A3" s="2" t="s">
        <v>1</v>
      </c>
      <c r="B3" s="1">
        <v>60</v>
      </c>
      <c r="C3" s="13"/>
      <c r="E3" s="6" t="s">
        <v>14</v>
      </c>
      <c r="F3" s="7">
        <v>5</v>
      </c>
      <c r="G3" s="6" t="s">
        <v>15</v>
      </c>
      <c r="H3" s="7">
        <v>15.93</v>
      </c>
    </row>
    <row r="4" spans="1:8" ht="18">
      <c r="A4" s="2" t="s">
        <v>2</v>
      </c>
      <c r="B4" s="1">
        <v>12.5</v>
      </c>
      <c r="C4" s="13"/>
      <c r="E4" s="6" t="s">
        <v>16</v>
      </c>
      <c r="F4" s="7">
        <v>5.25</v>
      </c>
      <c r="G4" s="6" t="s">
        <v>17</v>
      </c>
      <c r="H4" s="7">
        <v>15.93</v>
      </c>
    </row>
    <row r="5" spans="1:8" ht="18">
      <c r="A5" s="2" t="s">
        <v>3</v>
      </c>
      <c r="B5" s="3">
        <f>B2*(B3+1)*B4/2400</f>
        <v>23828.125</v>
      </c>
      <c r="C5" s="13"/>
      <c r="E5" s="6" t="s">
        <v>18</v>
      </c>
      <c r="F5" s="7">
        <v>6</v>
      </c>
      <c r="G5" s="6" t="s">
        <v>19</v>
      </c>
      <c r="H5" s="7">
        <v>15.93</v>
      </c>
    </row>
    <row r="6" spans="1:8" ht="18">
      <c r="A6" s="2" t="s">
        <v>4</v>
      </c>
      <c r="B6" s="3">
        <f>B2+B5</f>
        <v>98828.125</v>
      </c>
      <c r="C6" s="13"/>
      <c r="E6" s="6" t="s">
        <v>20</v>
      </c>
      <c r="F6" s="7">
        <v>6</v>
      </c>
      <c r="G6" s="6" t="s">
        <v>21</v>
      </c>
      <c r="H6" s="7">
        <v>15.54</v>
      </c>
    </row>
    <row r="7" spans="3:8" ht="12.75">
      <c r="C7" s="13"/>
      <c r="E7" s="6" t="s">
        <v>22</v>
      </c>
      <c r="F7" s="7">
        <v>6.25</v>
      </c>
      <c r="G7" s="6" t="s">
        <v>23</v>
      </c>
      <c r="H7" s="7">
        <v>15.44</v>
      </c>
    </row>
    <row r="8" spans="3:8" ht="12.75">
      <c r="C8" s="13"/>
      <c r="E8" s="6" t="s">
        <v>24</v>
      </c>
      <c r="F8" s="7">
        <v>6.25</v>
      </c>
      <c r="G8" s="6" t="s">
        <v>25</v>
      </c>
      <c r="H8" s="7">
        <v>15.49</v>
      </c>
    </row>
    <row r="9" spans="1:8" ht="18.75" customHeight="1">
      <c r="A9" s="12" t="s">
        <v>7</v>
      </c>
      <c r="B9" s="12"/>
      <c r="C9" s="13"/>
      <c r="E9" s="6" t="s">
        <v>26</v>
      </c>
      <c r="F9" s="7">
        <v>6.25</v>
      </c>
      <c r="G9" s="6" t="s">
        <v>27</v>
      </c>
      <c r="H9" s="7">
        <v>16.76</v>
      </c>
    </row>
    <row r="10" spans="1:8" ht="18">
      <c r="A10" s="2" t="s">
        <v>0</v>
      </c>
      <c r="B10" s="1">
        <v>450000</v>
      </c>
      <c r="C10" s="13"/>
      <c r="E10" s="6" t="s">
        <v>28</v>
      </c>
      <c r="F10" s="7">
        <v>6.5</v>
      </c>
      <c r="G10" s="6" t="s">
        <v>29</v>
      </c>
      <c r="H10" s="7">
        <v>17.51</v>
      </c>
    </row>
    <row r="11" spans="1:8" ht="18">
      <c r="A11" s="2" t="s">
        <v>1</v>
      </c>
      <c r="B11" s="1">
        <v>60</v>
      </c>
      <c r="C11" s="13"/>
      <c r="E11" s="6" t="s">
        <v>30</v>
      </c>
      <c r="F11" s="7">
        <v>7.25</v>
      </c>
      <c r="G11" s="6" t="s">
        <v>31</v>
      </c>
      <c r="H11" s="7">
        <v>17.35</v>
      </c>
    </row>
    <row r="12" spans="1:8" ht="18">
      <c r="A12" s="2" t="s">
        <v>2</v>
      </c>
      <c r="B12" s="1">
        <v>12.5</v>
      </c>
      <c r="C12" s="13"/>
      <c r="E12" s="6" t="s">
        <v>32</v>
      </c>
      <c r="F12" s="7">
        <v>8.25</v>
      </c>
      <c r="G12" s="6" t="s">
        <v>33</v>
      </c>
      <c r="H12" s="7">
        <v>16.11</v>
      </c>
    </row>
    <row r="13" spans="1:8" ht="18">
      <c r="A13" s="2" t="s">
        <v>3</v>
      </c>
      <c r="B13" s="3">
        <f>B10*(B11+1)*B12/2400</f>
        <v>142968.75</v>
      </c>
      <c r="C13" s="13"/>
      <c r="E13" s="6" t="s">
        <v>34</v>
      </c>
      <c r="F13" s="7">
        <v>10.25</v>
      </c>
      <c r="G13" s="6" t="s">
        <v>35</v>
      </c>
      <c r="H13" s="7">
        <v>15</v>
      </c>
    </row>
    <row r="14" spans="1:8" ht="18">
      <c r="A14" s="2" t="s">
        <v>4</v>
      </c>
      <c r="B14" s="3">
        <f>B10+B13</f>
        <v>592968.75</v>
      </c>
      <c r="C14" s="13"/>
      <c r="E14" s="6" t="s">
        <v>36</v>
      </c>
      <c r="F14" s="7">
        <v>10.5</v>
      </c>
      <c r="G14" s="6" t="s">
        <v>37</v>
      </c>
      <c r="H14" s="7">
        <v>15</v>
      </c>
    </row>
    <row r="15" spans="3:8" ht="12.75">
      <c r="C15" s="13"/>
      <c r="E15" s="6" t="s">
        <v>38</v>
      </c>
      <c r="F15" s="7">
        <v>10.75</v>
      </c>
      <c r="G15" s="6" t="s">
        <v>39</v>
      </c>
      <c r="H15" s="7">
        <v>14.5</v>
      </c>
    </row>
    <row r="16" spans="3:8" ht="12.75">
      <c r="C16" s="13"/>
      <c r="E16" s="6" t="s">
        <v>40</v>
      </c>
      <c r="F16" s="7">
        <v>11.75</v>
      </c>
      <c r="G16" s="6" t="s">
        <v>41</v>
      </c>
      <c r="H16" s="7">
        <v>13.5</v>
      </c>
    </row>
    <row r="17" spans="3:8" ht="12.75">
      <c r="C17" s="13"/>
      <c r="E17" s="6" t="s">
        <v>42</v>
      </c>
      <c r="F17" s="7">
        <v>12</v>
      </c>
      <c r="G17" s="6" t="s">
        <v>43</v>
      </c>
      <c r="H17" s="7">
        <v>12</v>
      </c>
    </row>
    <row r="18" spans="1:8" ht="18" customHeight="1">
      <c r="A18" s="12" t="s">
        <v>8</v>
      </c>
      <c r="B18" s="12"/>
      <c r="C18" s="13"/>
      <c r="E18" s="6" t="s">
        <v>44</v>
      </c>
      <c r="F18" s="7">
        <v>12.5</v>
      </c>
      <c r="G18" s="6" t="s">
        <v>45</v>
      </c>
      <c r="H18" s="7">
        <v>10.5</v>
      </c>
    </row>
    <row r="19" spans="1:8" ht="18">
      <c r="A19" s="2" t="s">
        <v>0</v>
      </c>
      <c r="B19" s="1">
        <v>700000</v>
      </c>
      <c r="C19" s="13"/>
      <c r="E19" s="6" t="s">
        <v>46</v>
      </c>
      <c r="F19" s="7">
        <v>13</v>
      </c>
      <c r="G19" s="6" t="s">
        <v>47</v>
      </c>
      <c r="H19" s="7">
        <v>11</v>
      </c>
    </row>
    <row r="20" spans="1:8" ht="18">
      <c r="A20" s="2" t="s">
        <v>1</v>
      </c>
      <c r="B20" s="1">
        <v>120</v>
      </c>
      <c r="C20" s="13"/>
      <c r="E20" s="6" t="s">
        <v>48</v>
      </c>
      <c r="F20" s="7">
        <v>13</v>
      </c>
      <c r="G20" s="6" t="s">
        <v>49</v>
      </c>
      <c r="H20" s="7">
        <v>12.5</v>
      </c>
    </row>
    <row r="21" spans="1:8" ht="18">
      <c r="A21" s="2" t="s">
        <v>2</v>
      </c>
      <c r="B21" s="1">
        <v>13.7</v>
      </c>
      <c r="C21" s="13"/>
      <c r="E21" s="6" t="s">
        <v>50</v>
      </c>
      <c r="F21" s="7">
        <v>13.2</v>
      </c>
      <c r="G21" s="6" t="s">
        <v>51</v>
      </c>
      <c r="H21" s="7">
        <v>15</v>
      </c>
    </row>
    <row r="22" spans="1:8" ht="18">
      <c r="A22" s="2" t="s">
        <v>3</v>
      </c>
      <c r="B22" s="10">
        <f>B19*(B20+1)*B21/2400</f>
        <v>483495.8333333333</v>
      </c>
      <c r="C22" s="13"/>
      <c r="E22" s="6" t="s">
        <v>52</v>
      </c>
      <c r="F22" s="7">
        <v>14</v>
      </c>
      <c r="G22" s="6" t="s">
        <v>53</v>
      </c>
      <c r="H22" s="7">
        <v>14</v>
      </c>
    </row>
    <row r="23" spans="1:8" ht="16.5" customHeight="1">
      <c r="A23" s="2" t="s">
        <v>4</v>
      </c>
      <c r="B23" s="10">
        <f>B19+B22</f>
        <v>1183495.8333333333</v>
      </c>
      <c r="C23" s="13"/>
      <c r="E23" s="6" t="s">
        <v>54</v>
      </c>
      <c r="F23" s="7">
        <v>14.6</v>
      </c>
      <c r="G23" s="6" t="s">
        <v>55</v>
      </c>
      <c r="H23" s="7">
        <v>14.2</v>
      </c>
    </row>
    <row r="24" spans="5:8" ht="16.5" customHeight="1">
      <c r="E24" s="6" t="s">
        <v>56</v>
      </c>
      <c r="F24" s="7">
        <v>14.72</v>
      </c>
      <c r="G24" s="6" t="s">
        <v>57</v>
      </c>
      <c r="H24" s="7">
        <v>13.7</v>
      </c>
    </row>
    <row r="25" spans="1:8" ht="29.25" customHeight="1">
      <c r="A25" s="11" t="s">
        <v>6</v>
      </c>
      <c r="B25" s="11"/>
      <c r="C25" s="11"/>
      <c r="E25" s="6" t="s">
        <v>58</v>
      </c>
      <c r="F25" s="7">
        <v>14.66</v>
      </c>
      <c r="G25" s="6" t="s">
        <v>59</v>
      </c>
      <c r="H25" s="7" t="s">
        <v>60</v>
      </c>
    </row>
    <row r="26" spans="5:8" ht="12.75">
      <c r="E26" s="6" t="s">
        <v>61</v>
      </c>
      <c r="F26" s="7">
        <v>14</v>
      </c>
      <c r="G26" s="6" t="s">
        <v>63</v>
      </c>
      <c r="H26" s="7">
        <v>13.5</v>
      </c>
    </row>
    <row r="27" spans="5:8" ht="12.75">
      <c r="E27" s="6" t="s">
        <v>62</v>
      </c>
      <c r="F27" s="7">
        <v>14.84</v>
      </c>
      <c r="G27" s="8" t="s">
        <v>64</v>
      </c>
      <c r="H27" s="9">
        <v>11.75</v>
      </c>
    </row>
    <row r="28" spans="5:8" ht="12.75">
      <c r="E28" s="15"/>
      <c r="F28" s="16"/>
      <c r="G28" s="17" t="s">
        <v>68</v>
      </c>
      <c r="H28" s="18">
        <v>11.1</v>
      </c>
    </row>
    <row r="29" spans="7:8" ht="12.75">
      <c r="G29" s="14" t="s">
        <v>65</v>
      </c>
      <c r="H29">
        <v>11.3</v>
      </c>
    </row>
    <row r="30" spans="7:8" ht="12.75">
      <c r="G30" s="14" t="s">
        <v>66</v>
      </c>
      <c r="H30">
        <v>11.7</v>
      </c>
    </row>
    <row r="31" spans="7:8" ht="12.75">
      <c r="G31" s="14" t="s">
        <v>67</v>
      </c>
      <c r="H31">
        <v>14.35</v>
      </c>
    </row>
    <row r="32" spans="7:8" ht="12.75">
      <c r="G32" s="14" t="s">
        <v>69</v>
      </c>
      <c r="H32">
        <v>12</v>
      </c>
    </row>
    <row r="33" ht="12.75">
      <c r="G33" s="14" t="s">
        <v>70</v>
      </c>
    </row>
  </sheetData>
  <sheetProtection/>
  <mergeCells count="5">
    <mergeCell ref="A25:C25"/>
    <mergeCell ref="A1:B1"/>
    <mergeCell ref="A9:B9"/>
    <mergeCell ref="A18:B18"/>
    <mergeCell ref="C1:C23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Anas Hassan Arshad</cp:lastModifiedBy>
  <dcterms:created xsi:type="dcterms:W3CDTF">1996-10-14T23:33:28Z</dcterms:created>
  <dcterms:modified xsi:type="dcterms:W3CDTF">2021-06-26T09:56:47Z</dcterms:modified>
  <cp:category/>
  <cp:version/>
  <cp:contentType/>
  <cp:contentStatus/>
</cp:coreProperties>
</file>