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08" yWindow="-108" windowWidth="23256" windowHeight="12576" tabRatio="600" firstSheet="0" activeTab="0" autoFilterDateGrouping="1"/>
  </bookViews>
  <sheets>
    <sheet xmlns:r="http://schemas.openxmlformats.org/officeDocument/2006/relationships" name="2022 Actual Stages" sheetId="1" state="visible" r:id="rId1"/>
  </sheets>
  <definedNames>
    <definedName name="_xlnm.Print_Titles" localSheetId="0">'2022 Actual Stages'!$1:$15,'2022 Actual Stages'!$E:$I</definedName>
    <definedName name="_xlnm.Print_Area" localSheetId="0">'2022 Actual Stages'!$E$1:$I$15</definedName>
  </definedNames>
  <calcPr calcId="191029" fullCalcOnLoad="1"/>
</workbook>
</file>

<file path=xl/styles.xml><?xml version="1.0" encoding="utf-8"?>
<styleSheet xmlns="http://schemas.openxmlformats.org/spreadsheetml/2006/main">
  <numFmts count="0"/>
  <fonts count="14">
    <font>
      <name val="Calibri"/>
      <family val="2"/>
      <color theme="1"/>
      <sz val="11"/>
      <scheme val="minor"/>
    </font>
    <font>
      <name val="Calibri"/>
      <b val="1"/>
      <color rgb="FFFFFFFF"/>
      <sz val="11"/>
    </font>
    <font>
      <name val="Calibri"/>
      <b val="1"/>
      <sz val="11"/>
    </font>
    <font>
      <name val="Calibri"/>
      <family val="2"/>
      <color theme="10"/>
      <sz val="11"/>
      <u val="single"/>
      <scheme val="minor"/>
    </font>
    <font>
      <name val="Calibri"/>
      <family val="2"/>
      <b val="1"/>
      <color theme="1"/>
      <sz val="14"/>
      <scheme val="minor"/>
    </font>
    <font>
      <name val="Calibri"/>
      <family val="2"/>
      <color theme="1"/>
      <sz val="14"/>
      <scheme val="minor"/>
    </font>
    <font>
      <name val="Arial"/>
      <family val="2"/>
      <color rgb="FF002050"/>
      <sz val="10"/>
    </font>
    <font>
      <name val="Arial"/>
      <family val="2"/>
      <color rgb="FF002050"/>
      <sz val="10"/>
    </font>
    <font>
      <name val="Calibri"/>
      <family val="2"/>
      <color theme="1"/>
      <sz val="16"/>
      <scheme val="minor"/>
    </font>
    <font>
      <name val="Calibri"/>
      <family val="2"/>
      <color rgb="FFFF0000"/>
      <sz val="16"/>
      <scheme val="minor"/>
    </font>
    <font>
      <name val="Arial"/>
      <family val="2"/>
      <color rgb="FF002050"/>
      <sz val="10"/>
    </font>
    <font>
      <name val="Calibri"/>
      <family val="2"/>
      <color theme="10"/>
      <sz val="28"/>
      <u val="single"/>
      <scheme val="minor"/>
    </font>
    <font>
      <name val="Calibri"/>
      <family val="2"/>
      <b val="1"/>
      <color theme="1"/>
      <sz val="12"/>
      <scheme val="minor"/>
    </font>
    <font>
      <name val="Calibri"/>
      <family val="2"/>
      <color rgb="FFFFFF00"/>
      <sz val="18"/>
      <scheme val="minor"/>
    </font>
  </fonts>
  <fills count="11">
    <fill>
      <patternFill/>
    </fill>
    <fill>
      <patternFill patternType="gray125"/>
    </fill>
    <fill>
      <patternFill patternType="solid">
        <fgColor rgb="FF1F4E79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00FFFFFF"/>
      </patternFill>
    </fill>
    <fill>
      <patternFill patternType="solid">
        <fgColor rgb="00FF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58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3" fontId="0" fillId="0" borderId="0" applyAlignment="1" pivotButton="0" quotePrefix="0" xfId="0">
      <alignment horizontal="center" vertical="center" wrapText="1"/>
    </xf>
    <xf numFmtId="3" fontId="2" fillId="0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 vertical="center" wrapText="1"/>
    </xf>
    <xf numFmtId="0" fontId="7" fillId="3" borderId="0" applyAlignment="1" pivotButton="0" quotePrefix="0" xfId="0">
      <alignment vertical="center" wrapText="1"/>
    </xf>
    <xf numFmtId="0" fontId="6" fillId="0" borderId="0" applyAlignment="1" pivotButton="0" quotePrefix="0" xfId="0">
      <alignment vertical="center" wrapText="1"/>
    </xf>
    <xf numFmtId="0" fontId="6" fillId="3" borderId="0" applyAlignment="1" pivotButton="0" quotePrefix="0" xfId="0">
      <alignment vertical="center" wrapText="1"/>
    </xf>
    <xf numFmtId="0" fontId="7" fillId="3" borderId="1" applyAlignment="1" pivotButton="0" quotePrefix="0" xfId="0">
      <alignment vertical="center" wrapText="1"/>
    </xf>
    <xf numFmtId="0" fontId="6" fillId="0" borderId="1" applyAlignment="1" pivotButton="0" quotePrefix="0" xfId="0">
      <alignment vertical="center" wrapText="1"/>
    </xf>
    <xf numFmtId="0" fontId="6" fillId="3" borderId="1" applyAlignment="1" pivotButton="0" quotePrefix="0" xfId="0">
      <alignment vertical="center" wrapText="1"/>
    </xf>
    <xf numFmtId="0" fontId="10" fillId="0" borderId="1" applyAlignment="1" pivotButton="0" quotePrefix="0" xfId="0">
      <alignment horizontal="center" vertical="center" wrapText="1"/>
    </xf>
    <xf numFmtId="0" fontId="7" fillId="0" borderId="2" applyAlignment="1" pivotButton="0" quotePrefix="0" xfId="0">
      <alignment horizontal="center" vertical="center" wrapText="1"/>
    </xf>
    <xf numFmtId="0" fontId="7" fillId="0" borderId="3" applyAlignment="1" pivotButton="0" quotePrefix="0" xfId="0">
      <alignment horizontal="center" vertical="center" wrapText="1"/>
    </xf>
    <xf numFmtId="0" fontId="4" fillId="4" borderId="1" applyAlignment="1" pivotButton="0" quotePrefix="0" xfId="0">
      <alignment horizontal="left"/>
    </xf>
    <xf numFmtId="0" fontId="9" fillId="4" borderId="1" pivotButton="0" quotePrefix="0" xfId="0"/>
    <xf numFmtId="0" fontId="8" fillId="4" borderId="1" pivotButton="0" quotePrefix="0" xfId="0"/>
    <xf numFmtId="0" fontId="4" fillId="4" borderId="1" pivotButton="0" quotePrefix="0" xfId="0"/>
    <xf numFmtId="0" fontId="4" fillId="4" borderId="1" applyAlignment="1" pivotButton="0" quotePrefix="0" xfId="0">
      <alignment horizontal="left"/>
    </xf>
    <xf numFmtId="0" fontId="4" fillId="0" borderId="1" applyAlignment="1" pivotButton="0" quotePrefix="0" xfId="0">
      <alignment horizontal="left"/>
    </xf>
    <xf numFmtId="3" fontId="4" fillId="0" borderId="1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left"/>
    </xf>
    <xf numFmtId="3" fontId="4" fillId="4" borderId="1" applyAlignment="1" pivotButton="0" quotePrefix="0" xfId="0">
      <alignment horizontal="left"/>
    </xf>
    <xf numFmtId="0" fontId="8" fillId="4" borderId="0" pivotButton="0" quotePrefix="0" xfId="0"/>
    <xf numFmtId="0" fontId="5" fillId="6" borderId="0" pivotButton="0" quotePrefix="0" xfId="0"/>
    <xf numFmtId="0" fontId="0" fillId="6" borderId="0" pivotButton="0" quotePrefix="0" xfId="0"/>
    <xf numFmtId="0" fontId="4" fillId="5" borderId="0" pivotButton="0" quotePrefix="0" xfId="0"/>
    <xf numFmtId="0" fontId="11" fillId="7" borderId="0" pivotButton="0" quotePrefix="0" xfId="1"/>
    <xf numFmtId="0" fontId="12" fillId="8" borderId="0" pivotButton="0" quotePrefix="0" xfId="0"/>
    <xf numFmtId="0" fontId="0" fillId="8" borderId="0" pivotButton="0" quotePrefix="0" xfId="0"/>
    <xf numFmtId="0" fontId="13" fillId="5" borderId="1" applyAlignment="1" pivotButton="0" quotePrefix="0" xfId="0">
      <alignment horizontal="center"/>
    </xf>
    <xf numFmtId="0" fontId="13" fillId="5" borderId="1" pivotButton="0" quotePrefix="0" xfId="0"/>
    <xf numFmtId="0" fontId="0" fillId="0" borderId="3" pivotButton="0" quotePrefix="0" xfId="0"/>
    <xf numFmtId="0" fontId="7" fillId="0" borderId="1" applyAlignment="1" pivotButton="0" quotePrefix="0" xfId="0">
      <alignment horizontal="center" vertical="center" wrapText="1"/>
    </xf>
    <xf numFmtId="0" fontId="0" fillId="9" borderId="0" pivotButton="0" quotePrefix="0" xfId="0"/>
    <xf numFmtId="0" fontId="8" fillId="9" borderId="0" pivotButton="0" quotePrefix="0" xfId="0"/>
    <xf numFmtId="0" fontId="5" fillId="9" borderId="0" pivotButton="0" quotePrefix="0" xfId="0"/>
    <xf numFmtId="0" fontId="4" fillId="9" borderId="0" pivotButton="0" quotePrefix="0" xfId="0"/>
    <xf numFmtId="0" fontId="1" fillId="9" borderId="1" applyAlignment="1" pivotButton="0" quotePrefix="0" xfId="0">
      <alignment horizontal="center" vertical="center" wrapText="1"/>
    </xf>
    <xf numFmtId="0" fontId="10" fillId="9" borderId="1" applyAlignment="1" pivotButton="0" quotePrefix="0" xfId="0">
      <alignment horizontal="center" vertical="center" wrapText="1"/>
    </xf>
    <xf numFmtId="0" fontId="7" fillId="9" borderId="1" applyAlignment="1" pivotButton="0" quotePrefix="0" xfId="0">
      <alignment horizontal="center" vertical="center" wrapText="1"/>
    </xf>
    <xf numFmtId="0" fontId="0" fillId="9" borderId="3" pivotButton="0" quotePrefix="0" xfId="0"/>
    <xf numFmtId="3" fontId="0" fillId="9" borderId="0" applyAlignment="1" pivotButton="0" quotePrefix="0" xfId="0">
      <alignment horizontal="center" vertical="center" wrapText="1"/>
    </xf>
    <xf numFmtId="3" fontId="2" fillId="9" borderId="0" applyAlignment="1" pivotButton="0" quotePrefix="0" xfId="0">
      <alignment horizontal="center" vertical="center" wrapText="1"/>
    </xf>
    <xf numFmtId="0" fontId="6" fillId="9" borderId="1" applyAlignment="1" pivotButton="0" quotePrefix="0" xfId="0">
      <alignment vertical="center" wrapText="1"/>
    </xf>
    <xf numFmtId="0" fontId="7" fillId="9" borderId="1" applyAlignment="1" pivotButton="0" quotePrefix="0" xfId="0">
      <alignment vertical="center" wrapText="1"/>
    </xf>
    <xf numFmtId="0" fontId="0" fillId="9" borderId="0" applyAlignment="1" pivotButton="0" quotePrefix="0" xfId="0">
      <alignment horizontal="center" vertical="center" wrapText="1"/>
    </xf>
    <xf numFmtId="0" fontId="7" fillId="9" borderId="0" applyAlignment="1" pivotButton="0" quotePrefix="0" xfId="0">
      <alignment vertical="center" wrapText="1"/>
    </xf>
    <xf numFmtId="0" fontId="6" fillId="9" borderId="0" applyAlignment="1" pivotButton="0" quotePrefix="0" xfId="0">
      <alignment vertical="center" wrapText="1"/>
    </xf>
    <xf numFmtId="0" fontId="4" fillId="0" borderId="1" applyAlignment="1" applyProtection="1" pivotButton="0" quotePrefix="0" xfId="0">
      <alignment horizontal="left"/>
      <protection locked="0" hidden="0"/>
    </xf>
    <xf numFmtId="3" fontId="4" fillId="0" borderId="1" applyAlignment="1" applyProtection="1" pivotButton="0" quotePrefix="0" xfId="0">
      <alignment horizontal="left" vertical="center" wrapText="1"/>
      <protection locked="0" hidden="0"/>
    </xf>
    <xf numFmtId="0" fontId="4" fillId="4" borderId="1" applyAlignment="1" applyProtection="1" pivotButton="0" quotePrefix="0" xfId="0">
      <alignment horizontal="left"/>
      <protection locked="1" hidden="1"/>
    </xf>
    <xf numFmtId="3" fontId="4" fillId="4" borderId="1" applyAlignment="1" applyProtection="1" pivotButton="0" quotePrefix="0" xfId="0">
      <alignment horizontal="left"/>
      <protection locked="1" hidden="1"/>
    </xf>
    <xf numFmtId="0" fontId="9" fillId="4" borderId="1" applyProtection="1" pivotButton="0" quotePrefix="0" xfId="0">
      <protection locked="1" hidden="1"/>
    </xf>
    <xf numFmtId="0" fontId="8" fillId="4" borderId="1" applyProtection="1" pivotButton="0" quotePrefix="0" xfId="0">
      <protection locked="1" hidden="1"/>
    </xf>
    <xf numFmtId="0" fontId="4" fillId="4" borderId="1" applyProtection="1" pivotButton="0" quotePrefix="0" xfId="0">
      <protection locked="1" hidden="1"/>
    </xf>
    <xf numFmtId="0" fontId="8" fillId="10" borderId="1" applyProtection="1" pivotButton="0" quotePrefix="0" xfId="0">
      <protection locked="1" hidden="1"/>
    </xf>
    <xf numFmtId="0" fontId="8" fillId="10" borderId="1" pivotButton="0" quotePrefix="0" xfId="0"/>
  </cellXfs>
  <cellStyles count="2">
    <cellStyle name="Normal" xfId="0" builtinId="0"/>
    <cellStyle name="Hyperlink" xfId="1" builtinId="8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://www.glxspace.com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N85"/>
  <sheetViews>
    <sheetView showGridLines="0" tabSelected="1" workbookViewId="0">
      <pane xSplit="4" ySplit="1" topLeftCell="E2" activePane="bottomRight" state="frozen"/>
      <selection pane="topRight" activeCell="A1" sqref="A1"/>
      <selection pane="bottomLeft" activeCell="A1" sqref="A1"/>
      <selection pane="bottomRight" activeCell="L4" sqref="L4"/>
    </sheetView>
  </sheetViews>
  <sheetFormatPr baseColWidth="8" defaultRowHeight="14.4"/>
  <cols>
    <col hidden="1" width="10" customWidth="1" min="1" max="1"/>
    <col hidden="1" width="18.33203125" customWidth="1" min="2" max="2"/>
    <col hidden="1" width="21.77734375" customWidth="1" min="3" max="3"/>
    <col hidden="1" width="14" customWidth="1" min="4" max="4"/>
    <col width="11" customWidth="1" min="5" max="5"/>
    <col width="46.33203125" customWidth="1" min="6" max="6"/>
    <col width="12.88671875" customWidth="1" min="7" max="7"/>
    <col width="11" customWidth="1" min="8" max="8"/>
    <col width="13.88671875" customWidth="1" min="9" max="9"/>
    <col hidden="1" width="11" customWidth="1" min="10" max="36"/>
    <col hidden="1" width="13" customWidth="1" min="11" max="11"/>
    <col hidden="1" width="13" customWidth="1" min="12" max="12"/>
    <col hidden="1" width="13" customWidth="1" min="13" max="13"/>
    <col hidden="1" width="13" customWidth="1" min="14" max="14"/>
    <col hidden="1" width="13" customWidth="1" min="15" max="15"/>
    <col hidden="1" width="13" customWidth="1" min="16" max="16"/>
    <col hidden="1" width="13" customWidth="1" min="17" max="17"/>
    <col hidden="1" width="13" customWidth="1" min="18" max="18"/>
    <col hidden="1" width="13" customWidth="1" min="19" max="19"/>
    <col hidden="1" width="13" customWidth="1" min="20" max="20"/>
    <col hidden="1" width="13" customWidth="1" min="21" max="21"/>
    <col hidden="1" width="13" customWidth="1" min="22" max="22"/>
    <col hidden="1" width="13" customWidth="1" min="23" max="23"/>
    <col hidden="1" width="13" customWidth="1" min="24" max="24"/>
    <col hidden="1" width="13" customWidth="1" min="25" max="25"/>
    <col hidden="1" width="13" customWidth="1" min="26" max="26"/>
    <col hidden="1" width="13" customWidth="1" min="27" max="27"/>
    <col hidden="1" width="13" customWidth="1" min="28" max="28"/>
    <col hidden="1" width="13" customWidth="1" min="29" max="29"/>
    <col hidden="1" width="13" customWidth="1" min="30" max="30"/>
    <col hidden="1" width="13" customWidth="1" min="31" max="31"/>
    <col hidden="1" width="13" customWidth="1" min="32" max="32"/>
    <col hidden="1" width="13" customWidth="1" min="33" max="33"/>
    <col hidden="1" width="13" customWidth="1" min="34" max="34"/>
    <col hidden="1" width="13" customWidth="1" min="35" max="35"/>
    <col hidden="1" width="13" customWidth="1" min="36" max="36"/>
    <col hidden="1" width="8.88671875" customWidth="1" min="37" max="37"/>
    <col hidden="1" width="21" customWidth="1" min="38" max="38"/>
    <col hidden="1" width="11.109375" customWidth="1" min="39" max="39"/>
    <col hidden="1" width="12.6640625" customWidth="1" min="40" max="40"/>
  </cols>
  <sheetData>
    <row r="1" ht="30" customHeight="1">
      <c r="A1" s="34" t="n"/>
      <c r="B1" s="34" t="n"/>
      <c r="C1" s="34" t="n"/>
      <c r="D1" s="34" t="n"/>
      <c r="E1" s="30" t="inlineStr">
        <is>
          <t xml:space="preserve">Discription /Heading </t>
        </is>
      </c>
      <c r="F1" s="32" t="n"/>
      <c r="G1" s="31" t="inlineStr">
        <is>
          <t xml:space="preserve">Entry </t>
        </is>
      </c>
      <c r="J1" s="34" t="n"/>
      <c r="K1" s="34" t="n"/>
      <c r="L1" s="34" t="n"/>
      <c r="M1" s="34" t="n"/>
      <c r="N1" s="34" t="n"/>
      <c r="O1" s="34" t="n"/>
      <c r="P1" s="34" t="n"/>
      <c r="Q1" s="34" t="n"/>
      <c r="R1" s="34" t="n"/>
      <c r="S1" s="34" t="n"/>
      <c r="T1" s="34" t="n"/>
      <c r="U1" s="34" t="n"/>
      <c r="V1" s="34" t="n"/>
      <c r="W1" s="34" t="n"/>
      <c r="X1" s="34" t="n"/>
      <c r="Y1" s="34" t="n"/>
      <c r="Z1" s="34" t="n"/>
      <c r="AA1" s="34" t="n"/>
      <c r="AB1" s="34" t="n"/>
      <c r="AC1" s="34" t="n"/>
      <c r="AD1" s="34" t="n"/>
      <c r="AE1" s="34" t="n"/>
      <c r="AF1" s="34" t="n"/>
      <c r="AG1" s="34" t="n"/>
      <c r="AH1" s="34" t="n"/>
      <c r="AI1" s="34" t="n"/>
      <c r="AJ1" s="34" t="n"/>
      <c r="AK1" s="34" t="n"/>
      <c r="AL1" s="34" t="n"/>
      <c r="AM1" s="34" t="n"/>
      <c r="AN1" s="34" t="n"/>
    </row>
    <row r="2" ht="18" customHeight="1">
      <c r="A2" s="34" t="n"/>
      <c r="B2" s="34" t="n"/>
      <c r="C2" s="34" t="n"/>
      <c r="D2" s="34" t="n"/>
      <c r="E2" s="21" t="inlineStr">
        <is>
          <t>Existing BPS</t>
        </is>
      </c>
      <c r="F2" s="32" t="n"/>
      <c r="G2" s="49" t="n">
        <v>13</v>
      </c>
      <c r="H2" s="28" t="inlineStr">
        <is>
          <t xml:space="preserve">Note: Only Enter at left in White Cells </t>
        </is>
      </c>
      <c r="I2" s="29" t="n"/>
      <c r="J2" s="34" t="n"/>
      <c r="K2" s="34" t="n"/>
      <c r="L2" s="34" t="n"/>
      <c r="M2" s="34" t="n"/>
      <c r="N2" s="34" t="n"/>
      <c r="O2" s="34" t="n"/>
      <c r="P2" s="34" t="n"/>
      <c r="Q2" s="34" t="n"/>
      <c r="R2" s="34" t="n"/>
      <c r="S2" s="34" t="n"/>
      <c r="T2" s="34" t="n"/>
      <c r="U2" s="34" t="n"/>
      <c r="V2" s="34" t="n"/>
      <c r="W2" s="34" t="n"/>
      <c r="X2" s="34" t="n"/>
      <c r="Y2" s="34" t="n"/>
      <c r="Z2" s="34" t="n"/>
      <c r="AA2" s="34" t="n"/>
      <c r="AB2" s="34" t="n"/>
      <c r="AC2" s="34" t="n"/>
      <c r="AD2" s="34" t="n"/>
      <c r="AE2" s="34" t="n"/>
      <c r="AF2" s="34" t="n"/>
      <c r="AG2" s="34" t="n"/>
      <c r="AH2" s="34" t="n"/>
      <c r="AI2" s="34" t="n"/>
      <c r="AJ2" s="34" t="n"/>
      <c r="AK2" s="34" t="n"/>
      <c r="AL2" s="34" t="n"/>
      <c r="AM2" s="34" t="n"/>
      <c r="AN2" s="34" t="n"/>
    </row>
    <row r="3" ht="18" customHeight="1">
      <c r="A3" s="34" t="n"/>
      <c r="B3" s="34" t="n"/>
      <c r="C3" s="34" t="n"/>
      <c r="D3" s="34" t="n"/>
      <c r="E3" s="21" t="inlineStr">
        <is>
          <t>Time Scale BPS</t>
        </is>
      </c>
      <c r="F3" s="32" t="n"/>
      <c r="G3" s="49" t="n">
        <v>14</v>
      </c>
      <c r="J3" s="34" t="n"/>
      <c r="K3" s="34" t="n"/>
      <c r="L3" s="34" t="n"/>
      <c r="M3" s="34" t="n"/>
      <c r="N3" s="34" t="n"/>
      <c r="O3" s="34" t="n"/>
      <c r="P3" s="34" t="n"/>
      <c r="Q3" s="34" t="n"/>
      <c r="R3" s="34" t="n"/>
      <c r="S3" s="34" t="n"/>
      <c r="T3" s="34" t="n"/>
      <c r="U3" s="34" t="n"/>
      <c r="V3" s="34" t="n"/>
      <c r="W3" s="34" t="n"/>
      <c r="X3" s="34" t="n"/>
      <c r="Y3" s="34" t="n"/>
      <c r="Z3" s="34" t="n"/>
      <c r="AA3" s="34" t="n"/>
      <c r="AB3" s="34" t="n"/>
      <c r="AC3" s="34" t="n"/>
      <c r="AD3" s="34" t="n"/>
      <c r="AE3" s="34" t="n"/>
      <c r="AF3" s="34" t="n"/>
      <c r="AG3" s="34" t="n"/>
      <c r="AH3" s="34" t="n"/>
      <c r="AI3" s="34" t="n"/>
      <c r="AJ3" s="34" t="n"/>
      <c r="AK3" s="34" t="n"/>
      <c r="AL3" s="34" t="n"/>
      <c r="AM3" s="34" t="n"/>
      <c r="AN3" s="34" t="n"/>
    </row>
    <row r="4" ht="18" customHeight="1">
      <c r="A4" s="34" t="n"/>
      <c r="B4" s="34" t="n"/>
      <c r="C4" s="34" t="n"/>
      <c r="D4" s="34" t="n"/>
      <c r="E4" s="21" t="inlineStr">
        <is>
          <t>Existing Basic Pay or Stage No</t>
        </is>
      </c>
      <c r="F4" s="32" t="n"/>
      <c r="G4" s="50" t="n">
        <v>7</v>
      </c>
      <c r="J4" s="34" t="n"/>
      <c r="K4" s="34" t="n"/>
      <c r="L4" s="34" t="n"/>
      <c r="M4" s="34" t="n"/>
      <c r="N4" s="34" t="n"/>
      <c r="O4" s="34" t="n"/>
      <c r="P4" s="34" t="n"/>
      <c r="Q4" s="34" t="n"/>
      <c r="R4" s="34" t="n"/>
      <c r="S4" s="34" t="n"/>
      <c r="T4" s="34" t="n"/>
      <c r="U4" s="34" t="n"/>
      <c r="V4" s="34" t="n"/>
      <c r="W4" s="34" t="n"/>
      <c r="X4" s="34" t="n"/>
      <c r="Y4" s="34" t="n"/>
      <c r="Z4" s="34" t="n"/>
      <c r="AA4" s="34" t="n"/>
      <c r="AB4" s="34" t="n"/>
      <c r="AC4" s="34" t="n"/>
      <c r="AD4" s="34" t="n"/>
      <c r="AE4" s="34" t="n"/>
      <c r="AF4" s="34" t="n"/>
      <c r="AG4" s="34" t="n"/>
      <c r="AH4" s="34" t="n"/>
      <c r="AI4" s="34" t="n"/>
      <c r="AJ4" s="34" t="n"/>
      <c r="AK4" s="34" t="n"/>
      <c r="AL4" s="34" t="n"/>
      <c r="AM4" s="34" t="n"/>
      <c r="AN4" s="34" t="n"/>
    </row>
    <row r="5" ht="18" customHeight="1">
      <c r="A5" s="34" t="n"/>
      <c r="B5" s="34" t="n"/>
      <c r="C5" s="34" t="n"/>
      <c r="D5" s="34" t="n"/>
      <c r="E5" s="21" t="inlineStr">
        <is>
          <t xml:space="preserve">Revised Basic Pay </t>
        </is>
      </c>
      <c r="F5" s="32" t="n"/>
      <c r="G5" s="51">
        <f t="array" ref="G5">IF(OR($G$2="",$G$3="",$G$4=""),"",
_xlfn.LET(
 _xlpm.oldKey,"BPS-"&amp;TEXT($G$2,"00"),
 _xlpm.newKey,"BPS-"&amp;TEXT($G$3,"00"),
 _xlpm.v,$G$4,
 _xlpm.isStage,AND(ISNUMBER(_xlpm.v),_xlpm.v&lt;=30),
 _xlpm.oldRow,MATCH(_xlpm.oldKey,'2022 Actual Stages'!$A$26:$A$47,0),
 _xlpm.newRow,MATCH(_xlpm.newKey,'2022 Actual Stages'!$A$26:$A$47,0),
 _xlpm.oldBasic,IF(_xlpm.isStage,
   INDEX('2022 Actual Stages'!$E$26:$AI$47, _xlpm.oldRow, MATCH("Stage "&amp;_xlpm.v,'2022 Actual Stages'!$E$25:$AI$25,0)),
   _xlpm.v
 ),
 _xlpm.newStages,INDEX('2022 Actual Stages'!$E$26:$AI$47,_xlpm.newRow,0),
 IFERROR(_xlfn.XLOOKUP(_xlpm.oldBasic,_xlpm.newStages,_xlpm.newStages,"",1),"Check Input")
))</f>
        <v/>
      </c>
      <c r="J5" s="34" t="n"/>
      <c r="K5" s="34" t="n"/>
      <c r="L5" s="34" t="n"/>
      <c r="M5" s="34" t="n"/>
      <c r="N5" s="34" t="n"/>
      <c r="O5" s="34" t="n"/>
      <c r="P5" s="34" t="n"/>
      <c r="Q5" s="34" t="n"/>
      <c r="R5" s="34" t="n"/>
      <c r="S5" s="34" t="n"/>
      <c r="T5" s="34" t="n"/>
      <c r="U5" s="34" t="n"/>
      <c r="V5" s="34" t="n"/>
      <c r="W5" s="34" t="n"/>
      <c r="X5" s="34" t="n"/>
      <c r="Y5" s="34" t="n"/>
      <c r="Z5" s="34" t="n"/>
      <c r="AA5" s="34" t="n"/>
      <c r="AB5" s="34" t="n"/>
      <c r="AC5" s="34" t="n"/>
      <c r="AD5" s="34" t="n"/>
      <c r="AE5" s="34" t="n"/>
      <c r="AF5" s="34" t="n"/>
      <c r="AG5" s="34" t="n"/>
      <c r="AH5" s="34" t="n"/>
      <c r="AI5" s="34" t="n"/>
      <c r="AJ5" s="34" t="n"/>
      <c r="AK5" s="34" t="n"/>
      <c r="AL5" s="34" t="n"/>
      <c r="AM5" s="34" t="n"/>
      <c r="AN5" s="34" t="n"/>
    </row>
    <row r="6" ht="18" customHeight="1">
      <c r="A6" s="34" t="n"/>
      <c r="B6" s="34" t="n"/>
      <c r="C6" s="34" t="n"/>
      <c r="D6" s="34" t="n"/>
      <c r="E6" s="21" t="inlineStr">
        <is>
          <t xml:space="preserve">Difference of Basic Pay </t>
        </is>
      </c>
      <c r="F6" s="32" t="n"/>
      <c r="G6" s="52">
        <f>IFERROR(
_xlfn.LET(
 _xlpm.v,$G$4,
 _xlpm.oldKey,"BPS-"&amp;TEXT($G$2,"00"),
 _xlpm.r,MATCH(_xlpm.oldKey,$A$26:$A$47,0),
 _xlpm.allowed,INDEX($D$26:$D$47,_xlpm.r),
 _xlpm.oldBasic,
 IF(AND(ISNUMBER(_xlpm.v),_xlpm.v&lt;=30),
    IF(_xlpm.v&gt;_xlpm.allowed,NA(),
       INDEX($E$26:$AI$47,_xlpm.r, MATCH("Stage "&amp;_xlpm.v,$E$25:$AI$25,0))
    ),
    _xlpm.v
 ),
 $G$5-_xlpm.oldBasic
),
"Check BPS/Stage"
)</f>
        <v/>
      </c>
      <c r="J6" s="34" t="n"/>
      <c r="K6" s="34" t="n"/>
      <c r="L6" s="34" t="n"/>
      <c r="M6" s="34" t="n"/>
      <c r="N6" s="34" t="n"/>
      <c r="O6" s="34" t="n"/>
      <c r="P6" s="34" t="n"/>
      <c r="Q6" s="34" t="n"/>
      <c r="R6" s="34" t="n"/>
      <c r="S6" s="34" t="n"/>
      <c r="T6" s="34" t="n"/>
      <c r="U6" s="34" t="n"/>
      <c r="V6" s="34" t="n"/>
      <c r="W6" s="34" t="n"/>
      <c r="X6" s="34" t="n"/>
      <c r="Y6" s="34" t="n"/>
      <c r="Z6" s="34" t="n"/>
      <c r="AA6" s="34" t="n"/>
      <c r="AB6" s="34" t="n"/>
      <c r="AC6" s="34" t="n"/>
      <c r="AD6" s="34" t="n"/>
      <c r="AE6" s="34" t="n"/>
      <c r="AF6" s="34" t="n"/>
      <c r="AG6" s="34" t="n"/>
      <c r="AH6" s="34" t="n"/>
      <c r="AI6" s="34" t="n"/>
      <c r="AJ6" s="34" t="n"/>
      <c r="AK6" s="34" t="n"/>
      <c r="AL6" s="34" t="n"/>
      <c r="AM6" s="34" t="n"/>
      <c r="AN6" s="34" t="n"/>
    </row>
    <row r="7" ht="21" customHeight="1">
      <c r="A7" s="34" t="n"/>
      <c r="B7" s="34" t="n"/>
      <c r="C7" s="34" t="n"/>
      <c r="D7" s="34" t="n"/>
      <c r="E7" s="21" t="n"/>
      <c r="F7" s="21" t="n"/>
      <c r="G7" s="53" t="inlineStr">
        <is>
          <t xml:space="preserve">Existing </t>
        </is>
      </c>
      <c r="H7" s="15" t="inlineStr">
        <is>
          <t xml:space="preserve">Revised </t>
        </is>
      </c>
      <c r="I7" s="15" t="inlineStr">
        <is>
          <t xml:space="preserve">Difference </t>
        </is>
      </c>
      <c r="J7" s="34" t="n"/>
      <c r="K7" s="34" t="n"/>
      <c r="L7" s="34" t="n"/>
      <c r="M7" s="34" t="n"/>
      <c r="N7" s="34" t="n"/>
      <c r="O7" s="34" t="n"/>
      <c r="P7" s="34" t="n"/>
      <c r="Q7" s="34" t="n"/>
      <c r="R7" s="34" t="n"/>
      <c r="S7" s="34" t="n"/>
      <c r="T7" s="34" t="n"/>
      <c r="U7" s="34" t="n"/>
      <c r="V7" s="34" t="n"/>
      <c r="W7" s="34" t="n"/>
      <c r="X7" s="34" t="n"/>
      <c r="Y7" s="34" t="n"/>
      <c r="Z7" s="34" t="n"/>
      <c r="AA7" s="34" t="n"/>
      <c r="AB7" s="34" t="n"/>
      <c r="AC7" s="34" t="n"/>
      <c r="AD7" s="34" t="n"/>
      <c r="AE7" s="34" t="n"/>
      <c r="AF7" s="34" t="n"/>
      <c r="AG7" s="34" t="n"/>
      <c r="AH7" s="34" t="n"/>
      <c r="AI7" s="34" t="n"/>
      <c r="AJ7" s="34" t="n"/>
      <c r="AK7" s="34" t="n"/>
      <c r="AL7" s="34" t="n"/>
      <c r="AM7" s="34" t="n"/>
      <c r="AN7" s="34" t="n"/>
    </row>
    <row r="8" ht="21" customHeight="1">
      <c r="A8" s="34" t="n"/>
      <c r="B8" s="34" t="n"/>
      <c r="C8" s="34" t="n"/>
      <c r="D8" s="34" t="n"/>
      <c r="E8" s="16" t="inlineStr">
        <is>
          <t xml:space="preserve">Conveyance Allowance </t>
        </is>
      </c>
      <c r="F8" s="16" t="n"/>
      <c r="G8" s="54">
        <f t="array" ref="G8">_xlfn.LET(_xlpm.bps,$G$2,
_xlfn.IFS(
 _xlpm.bps&lt;=4,1785,
 _xlpm.bps&lt;=10,1932,
 _xlpm.bps&lt;=15,2856,
 _xlpm.bps&gt;=16,5000
))</f>
        <v/>
      </c>
      <c r="H8" s="54">
        <f t="array" ref="H8">_xlfn.LET(_xlpm.bps,$G$3,
_xlfn.IFS(
 _xlpm.bps&lt;=4,1785,
 _xlpm.bps&lt;=10,1932,
 _xlpm.bps&lt;=15,2856,
 _xlpm.bps&gt;=16,5000
))</f>
        <v/>
      </c>
      <c r="I8" s="54">
        <f>H8-G8</f>
        <v/>
      </c>
      <c r="J8" s="34" t="n"/>
      <c r="K8" s="34" t="n"/>
      <c r="L8" s="34" t="n"/>
      <c r="M8" s="34" t="n"/>
      <c r="N8" s="34" t="n"/>
      <c r="O8" s="34" t="n"/>
      <c r="P8" s="34" t="n"/>
      <c r="Q8" s="34" t="n"/>
      <c r="R8" s="34" t="n"/>
      <c r="S8" s="34" t="n"/>
      <c r="T8" s="34" t="n"/>
      <c r="U8" s="34" t="n"/>
      <c r="V8" s="34" t="n"/>
      <c r="W8" s="34" t="n"/>
      <c r="X8" s="34" t="n"/>
      <c r="Y8" s="34" t="n"/>
      <c r="Z8" s="34" t="n"/>
      <c r="AA8" s="34" t="n"/>
      <c r="AB8" s="34" t="n"/>
      <c r="AC8" s="34" t="n"/>
      <c r="AD8" s="34" t="n"/>
      <c r="AE8" s="34" t="n"/>
      <c r="AF8" s="34" t="n"/>
      <c r="AG8" s="34" t="n"/>
      <c r="AH8" s="34" t="n"/>
      <c r="AI8" s="34" t="n"/>
      <c r="AJ8" s="34" t="n"/>
      <c r="AK8" s="34" t="n"/>
      <c r="AL8" s="34" t="n"/>
      <c r="AM8" s="34" t="n"/>
      <c r="AN8" s="34" t="n"/>
    </row>
    <row r="9" ht="21" customHeight="1">
      <c r="A9" s="34" t="n"/>
      <c r="B9" s="34" t="n"/>
      <c r="C9" s="34" t="n"/>
      <c r="D9" s="34" t="n"/>
      <c r="E9" s="16" t="inlineStr">
        <is>
          <t xml:space="preserve">House Rent Allowance </t>
        </is>
      </c>
      <c r="F9" s="16" t="n"/>
      <c r="G9" s="54">
        <f>IFERROR(
 _xlfn.XLOOKUP("BPS-"&amp;TEXT($G$2,"00"),$A$68:$A$89,$C$68:$C$89,0),
 0
)</f>
        <v/>
      </c>
      <c r="H9" s="54">
        <f>IFERROR(
 _xlfn.XLOOKUP("BPS-"&amp;TEXT($G$3,"00"),$A$68:$A$89,$C$68:$C$89,0),
 0
)</f>
        <v/>
      </c>
      <c r="I9" s="54">
        <f>H9-G9</f>
        <v/>
      </c>
      <c r="J9" s="34" t="n"/>
      <c r="K9" s="34" t="n"/>
      <c r="L9" s="34" t="n"/>
      <c r="M9" s="34" t="n"/>
      <c r="N9" s="34" t="n"/>
      <c r="O9" s="34" t="n"/>
      <c r="P9" s="34" t="n"/>
      <c r="Q9" s="34" t="n"/>
      <c r="R9" s="34" t="n"/>
      <c r="S9" s="34" t="n"/>
      <c r="T9" s="34" t="n"/>
      <c r="U9" s="34" t="n"/>
      <c r="V9" s="34" t="n"/>
      <c r="W9" s="34" t="n"/>
      <c r="X9" s="34" t="n"/>
      <c r="Y9" s="34" t="n"/>
      <c r="Z9" s="34" t="n"/>
      <c r="AA9" s="34" t="n"/>
      <c r="AB9" s="34" t="n"/>
      <c r="AC9" s="34" t="n"/>
      <c r="AD9" s="34" t="n"/>
      <c r="AE9" s="34" t="n"/>
      <c r="AF9" s="34" t="n"/>
      <c r="AG9" s="34" t="n"/>
      <c r="AH9" s="34" t="n"/>
      <c r="AI9" s="34" t="n"/>
      <c r="AJ9" s="34" t="n"/>
      <c r="AK9" s="34" t="n"/>
      <c r="AL9" s="34" t="n"/>
      <c r="AM9" s="34" t="n"/>
      <c r="AN9" s="34" t="n"/>
    </row>
    <row r="10" ht="21" customHeight="1">
      <c r="A10" s="34" t="n"/>
      <c r="B10" s="34" t="n"/>
      <c r="C10" s="34" t="n"/>
      <c r="D10" s="34" t="n"/>
      <c r="E10" s="16" t="inlineStr">
        <is>
          <t xml:space="preserve">Medical Allowance </t>
        </is>
      </c>
      <c r="F10" s="16" t="n"/>
      <c r="G10" s="54">
        <f>IF($G$2&lt;=16,1500,1848)</f>
        <v/>
      </c>
      <c r="H10" s="54">
        <f>IF($G$3&lt;=16,1500,1848)</f>
        <v/>
      </c>
      <c r="I10" s="54">
        <f>H10-G10</f>
        <v/>
      </c>
      <c r="J10" s="34" t="n"/>
      <c r="K10" s="34" t="n"/>
      <c r="L10" s="34" t="n"/>
      <c r="M10" s="34" t="n"/>
      <c r="N10" s="34" t="n"/>
      <c r="O10" s="34" t="n"/>
      <c r="P10" s="34" t="n"/>
      <c r="Q10" s="34" t="n"/>
      <c r="R10" s="34" t="n"/>
      <c r="S10" s="34" t="n"/>
      <c r="T10" s="34" t="n"/>
      <c r="U10" s="34" t="n"/>
      <c r="V10" s="34" t="n"/>
      <c r="W10" s="34" t="n"/>
      <c r="X10" s="34" t="n"/>
      <c r="Y10" s="34" t="n"/>
      <c r="Z10" s="34" t="n"/>
      <c r="AA10" s="34" t="n"/>
      <c r="AB10" s="34" t="n"/>
      <c r="AC10" s="34" t="n"/>
      <c r="AD10" s="34" t="n"/>
      <c r="AE10" s="34" t="n"/>
      <c r="AF10" s="34" t="n"/>
      <c r="AG10" s="34" t="n"/>
      <c r="AH10" s="34" t="n"/>
      <c r="AI10" s="34" t="n"/>
      <c r="AJ10" s="34" t="n"/>
      <c r="AK10" s="34" t="n"/>
      <c r="AL10" s="34" t="n"/>
      <c r="AM10" s="34" t="n"/>
      <c r="AN10" s="34" t="n"/>
    </row>
    <row r="11" ht="21" customHeight="1">
      <c r="A11" s="34" t="n"/>
      <c r="B11" s="34" t="n"/>
      <c r="C11" s="34" t="n"/>
      <c r="D11" s="34" t="n"/>
      <c r="E11" s="57" t="inlineStr">
        <is>
          <t xml:space="preserve">Total Increase in Allowances </t>
        </is>
      </c>
      <c r="F11" s="57" t="n"/>
      <c r="G11" s="56">
        <f>SUM(G8:G10)</f>
        <v/>
      </c>
      <c r="H11" s="56">
        <f>SUM(H8:H10)</f>
        <v/>
      </c>
      <c r="I11" s="56">
        <f>SUM(I8:I10)</f>
        <v/>
      </c>
      <c r="J11" s="34" t="n"/>
      <c r="K11" s="34" t="n"/>
      <c r="L11" s="34" t="n"/>
      <c r="M11" s="34" t="n"/>
      <c r="N11" s="34" t="n"/>
      <c r="O11" s="34" t="n"/>
      <c r="P11" s="34" t="n"/>
      <c r="Q11" s="34" t="n"/>
      <c r="R11" s="34" t="n"/>
      <c r="S11" s="34" t="n"/>
      <c r="T11" s="34" t="n"/>
      <c r="U11" s="34" t="n"/>
      <c r="V11" s="34" t="n"/>
      <c r="W11" s="34" t="n"/>
      <c r="X11" s="34" t="n"/>
      <c r="Y11" s="34" t="n"/>
      <c r="Z11" s="34" t="n"/>
      <c r="AA11" s="34" t="n"/>
      <c r="AB11" s="34" t="n"/>
      <c r="AC11" s="34" t="n"/>
      <c r="AD11" s="34" t="n"/>
      <c r="AE11" s="34" t="n"/>
      <c r="AF11" s="34" t="n"/>
      <c r="AG11" s="34" t="n"/>
      <c r="AH11" s="34" t="n"/>
      <c r="AI11" s="34" t="n"/>
      <c r="AJ11" s="34" t="n"/>
      <c r="AK11" s="34" t="n"/>
      <c r="AL11" s="34" t="n"/>
      <c r="AM11" s="34" t="n"/>
      <c r="AN11" s="34" t="n"/>
    </row>
    <row r="12" ht="21" customHeight="1">
      <c r="A12" s="34" t="n"/>
      <c r="B12" s="34" t="n"/>
      <c r="C12" s="34" t="n"/>
      <c r="D12" s="34" t="n"/>
      <c r="E12" s="16" t="inlineStr">
        <is>
          <t>Increase in Hiring Rates (Islamabad)</t>
        </is>
      </c>
      <c r="F12" s="16" t="n"/>
      <c r="G12" s="54">
        <f t="array" ref="G12">_xlfn.LET(_xlpm.bps,$G$2,
_xlfn.IFS(
 _xlpm.bps&lt;=2,13004,
 _xlpm.bps&lt;=6,20313,
 _xlpm.bps&lt;=10,30436,
 _xlpm.bps&lt;=13,45776,
 _xlpm.bps&lt;=16,57507,
 _xlpm.bps&lt;=18,76122,
 _xlpm.bps=19,101202,
 _xlpm.bps=20,127095,
 _xlpm.bps=21,152183,
 _xlpm.bps=22,182121
))</f>
        <v/>
      </c>
      <c r="H12" s="54">
        <f t="array" ref="H12">_xlfn.LET(_xlpm.bps,$G$3,
_xlfn.IFS(
 _xlpm.bps&lt;=2,13004,
 _xlpm.bps&lt;=6,20313,
 _xlpm.bps&lt;=10,30436,
 _xlpm.bps&lt;=13,45776,
 _xlpm.bps&lt;=16,57507,
 _xlpm.bps&lt;=18,76122,
 _xlpm.bps=19,101202,
 _xlpm.bps=20,127095,
 _xlpm.bps=21,152183,
 _xlpm.bps=22,182121
))</f>
        <v/>
      </c>
      <c r="I12" s="54">
        <f>H12-G12</f>
        <v/>
      </c>
      <c r="J12" s="34" t="n"/>
      <c r="K12" s="34" t="n"/>
      <c r="L12" s="34" t="n"/>
      <c r="M12" s="34" t="n"/>
      <c r="N12" s="34" t="n"/>
      <c r="O12" s="34" t="n"/>
      <c r="P12" s="34" t="n"/>
      <c r="Q12" s="34" t="n"/>
      <c r="R12" s="34" t="n"/>
      <c r="S12" s="34" t="n"/>
      <c r="T12" s="34" t="n"/>
      <c r="U12" s="34" t="n"/>
      <c r="V12" s="34" t="n"/>
      <c r="W12" s="34" t="n"/>
      <c r="X12" s="34" t="n"/>
      <c r="Y12" s="34" t="n"/>
      <c r="Z12" s="34" t="n"/>
      <c r="AA12" s="34" t="n"/>
      <c r="AB12" s="34" t="n"/>
      <c r="AC12" s="34" t="n"/>
      <c r="AD12" s="34" t="n"/>
      <c r="AE12" s="34" t="n"/>
      <c r="AF12" s="34" t="n"/>
      <c r="AG12" s="34" t="n"/>
      <c r="AH12" s="34" t="n"/>
      <c r="AI12" s="34" t="n"/>
      <c r="AJ12" s="34" t="n"/>
      <c r="AK12" s="34" t="n"/>
      <c r="AL12" s="34" t="n"/>
      <c r="AM12" s="34" t="n"/>
      <c r="AN12" s="34" t="n"/>
    </row>
    <row r="13" ht="21" customHeight="1">
      <c r="A13" s="34" t="n"/>
      <c r="B13" s="34" t="n"/>
      <c r="C13" s="34" t="n"/>
      <c r="D13" s="34" t="n"/>
      <c r="E13" s="16" t="inlineStr">
        <is>
          <t>Increase in Hiring Rates (Lhr, Kch, Psc, Quetta)</t>
        </is>
      </c>
      <c r="F13" s="17" t="n"/>
      <c r="G13" s="55">
        <f t="array" ref="G13">_xlfn.LET(_xlpm.bps,$G$2,
_xlfn.IFS(
 _xlpm.bps&lt;=2,12193,
 _xlpm.bps&lt;=6,17860,
 _xlpm.bps&lt;=10,27162,
 _xlpm.bps&lt;=13,39705,
 _xlpm.bps&lt;=16,50198,
 _xlpm.bps&lt;=18,66411,
 _xlpm.bps=19,86610,
 _xlpm.bps=20,109296,
 _xlpm.bps=21,131548,
 _xlpm.bps=22,165076
))</f>
        <v/>
      </c>
      <c r="H13" s="55">
        <f t="array" ref="H13">_xlfn.LET(_xlpm.bps,$G$3,
_xlfn.IFS(
 _xlpm.bps&lt;=2,12193,
 _xlpm.bps&lt;=6,17860,
 _xlpm.bps&lt;=10,27162,
 _xlpm.bps&lt;=13,39705,
 _xlpm.bps&lt;=16,50198,
 _xlpm.bps&lt;=18,66411,
 _xlpm.bps=19,86610,
 _xlpm.bps=20,109296,
 _xlpm.bps=21,131548,
 _xlpm.bps=22,165076
))</f>
        <v/>
      </c>
      <c r="I13" s="55">
        <f>H13-G13</f>
        <v/>
      </c>
      <c r="J13" s="34" t="n"/>
      <c r="K13" s="34" t="n"/>
      <c r="L13" s="34" t="n"/>
      <c r="M13" s="34" t="n"/>
      <c r="N13" s="34" t="n"/>
      <c r="O13" s="34" t="n"/>
      <c r="P13" s="34" t="n"/>
      <c r="Q13" s="34" t="n"/>
      <c r="R13" s="34" t="n"/>
      <c r="S13" s="34" t="n"/>
      <c r="T13" s="34" t="n"/>
      <c r="U13" s="34" t="n"/>
      <c r="V13" s="34" t="n"/>
      <c r="W13" s="34" t="n"/>
      <c r="X13" s="34" t="n"/>
      <c r="Y13" s="34" t="n"/>
      <c r="Z13" s="34" t="n"/>
      <c r="AA13" s="34" t="n"/>
      <c r="AB13" s="34" t="n"/>
      <c r="AC13" s="34" t="n"/>
      <c r="AD13" s="34" t="n"/>
      <c r="AE13" s="34" t="n"/>
      <c r="AF13" s="34" t="n"/>
      <c r="AG13" s="34" t="n"/>
      <c r="AH13" s="34" t="n"/>
      <c r="AI13" s="34" t="n"/>
      <c r="AJ13" s="34" t="n"/>
      <c r="AK13" s="34" t="n"/>
      <c r="AL13" s="34" t="n"/>
      <c r="AM13" s="34" t="n"/>
      <c r="AN13" s="34" t="n"/>
    </row>
    <row r="14" ht="36.6" customHeight="1">
      <c r="A14" s="34" t="n"/>
      <c r="B14" s="34" t="n"/>
      <c r="C14" s="34" t="n"/>
      <c r="D14" s="34" t="n"/>
      <c r="F14" s="27" t="inlineStr">
        <is>
          <t xml:space="preserve">www.glxspace.com </t>
        </is>
      </c>
      <c r="J14" s="34" t="n"/>
      <c r="K14" s="34" t="n"/>
      <c r="L14" s="34" t="n"/>
      <c r="M14" s="34" t="n"/>
      <c r="N14" s="34" t="n"/>
      <c r="O14" s="34" t="n"/>
      <c r="P14" s="34" t="n"/>
      <c r="Q14" s="34" t="n"/>
      <c r="R14" s="34" t="n"/>
      <c r="S14" s="34" t="n"/>
      <c r="T14" s="34" t="n"/>
      <c r="U14" s="34" t="n"/>
      <c r="V14" s="34" t="n"/>
      <c r="W14" s="34" t="n"/>
      <c r="X14" s="34" t="n"/>
      <c r="Y14" s="34" t="n"/>
      <c r="Z14" s="34" t="n"/>
      <c r="AA14" s="34" t="n"/>
      <c r="AB14" s="34" t="n"/>
      <c r="AC14" s="34" t="n"/>
      <c r="AD14" s="34" t="n"/>
      <c r="AE14" s="34" t="n"/>
      <c r="AF14" s="34" t="n"/>
      <c r="AG14" s="34" t="n"/>
      <c r="AH14" s="34" t="n"/>
      <c r="AI14" s="34" t="n"/>
      <c r="AJ14" s="34" t="n"/>
      <c r="AK14" s="34" t="n"/>
      <c r="AL14" s="34" t="n"/>
      <c r="AM14" s="34" t="n"/>
      <c r="AN14" s="34" t="n"/>
    </row>
    <row r="15">
      <c r="A15" s="34" t="n"/>
      <c r="B15" s="34" t="n"/>
      <c r="C15" s="34" t="n"/>
      <c r="D15" s="34" t="n"/>
      <c r="J15" s="34" t="n"/>
      <c r="K15" s="34" t="n"/>
      <c r="L15" s="34" t="n"/>
      <c r="M15" s="34" t="n"/>
      <c r="N15" s="34" t="n"/>
      <c r="O15" s="34" t="n"/>
      <c r="P15" s="34" t="n"/>
      <c r="Q15" s="34" t="n"/>
      <c r="R15" s="34" t="n"/>
      <c r="S15" s="34" t="n"/>
      <c r="T15" s="34" t="n"/>
      <c r="U15" s="34" t="n"/>
      <c r="V15" s="34" t="n"/>
      <c r="W15" s="34" t="n"/>
      <c r="X15" s="34" t="n"/>
      <c r="Y15" s="34" t="n"/>
      <c r="Z15" s="34" t="n"/>
      <c r="AA15" s="34" t="n"/>
      <c r="AB15" s="34" t="n"/>
      <c r="AC15" s="34" t="n"/>
      <c r="AD15" s="34" t="n"/>
      <c r="AE15" s="34" t="n"/>
      <c r="AF15" s="34" t="n"/>
      <c r="AG15" s="34" t="n"/>
      <c r="AH15" s="34" t="n"/>
      <c r="AI15" s="34" t="n"/>
      <c r="AJ15" s="34" t="n"/>
      <c r="AK15" s="34" t="n"/>
      <c r="AL15" s="34" t="n"/>
      <c r="AM15" s="34" t="n"/>
      <c r="AN15" s="34" t="n"/>
    </row>
    <row r="16" hidden="1" ht="21" customHeight="1">
      <c r="A16" s="34" t="n"/>
      <c r="B16" s="34" t="n"/>
      <c r="C16" s="34" t="n"/>
      <c r="D16" s="34" t="n"/>
      <c r="E16" s="35" t="inlineStr">
        <is>
          <t xml:space="preserve">Note: </t>
        </is>
      </c>
      <c r="F16" s="36" t="inlineStr">
        <is>
          <t>The Following Pay/Allowances are not included in this difference as the employees are already enjoying these benefots:</t>
        </is>
      </c>
      <c r="G16" s="36" t="n"/>
      <c r="H16" s="36" t="n"/>
      <c r="I16" s="36" t="n"/>
      <c r="J16" s="36" t="n"/>
      <c r="K16" s="36" t="n"/>
      <c r="L16" s="34" t="n"/>
      <c r="M16" s="34" t="n"/>
      <c r="N16" s="34" t="n"/>
      <c r="O16" s="34" t="n"/>
      <c r="P16" s="34" t="n"/>
      <c r="Q16" s="34" t="n"/>
      <c r="R16" s="34" t="n"/>
      <c r="S16" s="34" t="n"/>
      <c r="T16" s="34" t="n"/>
      <c r="U16" s="34" t="n"/>
      <c r="V16" s="34" t="n"/>
      <c r="W16" s="34" t="n"/>
      <c r="X16" s="34" t="n"/>
      <c r="Y16" s="34" t="n"/>
      <c r="Z16" s="34" t="n"/>
      <c r="AA16" s="34" t="n"/>
      <c r="AB16" s="34" t="n"/>
      <c r="AC16" s="34" t="n"/>
      <c r="AD16" s="34" t="n"/>
      <c r="AE16" s="34" t="n"/>
      <c r="AF16" s="34" t="n"/>
      <c r="AG16" s="34" t="n"/>
      <c r="AH16" s="34" t="n"/>
      <c r="AI16" s="34" t="n"/>
      <c r="AJ16" s="34" t="n"/>
      <c r="AK16" s="34" t="n"/>
      <c r="AL16" s="34" t="n"/>
      <c r="AM16" s="34" t="n"/>
      <c r="AN16" s="34" t="n"/>
    </row>
    <row r="17" hidden="1" ht="18" customHeight="1">
      <c r="A17" s="34" t="n"/>
      <c r="B17" s="34" t="n"/>
      <c r="C17" s="34" t="n"/>
      <c r="D17" s="34" t="n"/>
      <c r="E17" s="34" t="n"/>
      <c r="F17" s="37" t="inlineStr">
        <is>
          <t xml:space="preserve">Basic Pay </t>
        </is>
      </c>
      <c r="G17" s="34" t="n"/>
      <c r="H17" s="34" t="n"/>
      <c r="I17" s="34" t="n"/>
      <c r="J17" s="34" t="n"/>
      <c r="K17" s="34" t="n"/>
      <c r="L17" s="34" t="n"/>
      <c r="M17" s="34" t="n"/>
      <c r="N17" s="34" t="n"/>
      <c r="O17" s="34" t="n"/>
      <c r="P17" s="34" t="n"/>
      <c r="Q17" s="34" t="n"/>
      <c r="R17" s="34" t="n"/>
      <c r="S17" s="34" t="n"/>
      <c r="T17" s="34" t="n"/>
      <c r="U17" s="34" t="n"/>
      <c r="V17" s="34" t="n"/>
      <c r="W17" s="34" t="n"/>
      <c r="X17" s="34" t="n"/>
      <c r="Y17" s="34" t="n"/>
      <c r="Z17" s="34" t="n"/>
      <c r="AA17" s="34" t="n"/>
      <c r="AB17" s="34" t="n"/>
      <c r="AC17" s="34" t="n"/>
      <c r="AD17" s="34" t="n"/>
      <c r="AE17" s="34" t="n"/>
      <c r="AF17" s="34" t="n"/>
      <c r="AG17" s="34" t="n"/>
      <c r="AH17" s="34" t="n"/>
      <c r="AI17" s="34" t="n"/>
      <c r="AJ17" s="34" t="n"/>
      <c r="AK17" s="34" t="n"/>
      <c r="AL17" s="34" t="n"/>
      <c r="AM17" s="34" t="n"/>
      <c r="AN17" s="34" t="n"/>
    </row>
    <row r="18" hidden="1" ht="18" customHeight="1">
      <c r="A18" s="34" t="n"/>
      <c r="B18" s="34" t="n"/>
      <c r="C18" s="34" t="n"/>
      <c r="D18" s="34" t="n"/>
      <c r="E18" s="34" t="n"/>
      <c r="F18" s="37" t="inlineStr">
        <is>
          <t xml:space="preserve">Adhoc Relief Allowances </t>
        </is>
      </c>
      <c r="G18" s="34" t="n"/>
      <c r="H18" s="34" t="n"/>
      <c r="I18" s="34" t="n"/>
      <c r="J18" s="34" t="n"/>
      <c r="K18" s="34" t="n"/>
      <c r="L18" s="34" t="n"/>
      <c r="M18" s="34" t="n"/>
      <c r="N18" s="34" t="n"/>
      <c r="O18" s="34" t="n"/>
      <c r="P18" s="34" t="n"/>
      <c r="Q18" s="34" t="n"/>
      <c r="R18" s="34" t="n"/>
      <c r="S18" s="34" t="n"/>
      <c r="T18" s="34" t="n"/>
      <c r="U18" s="34" t="n"/>
      <c r="V18" s="34" t="n"/>
      <c r="W18" s="34" t="n"/>
      <c r="X18" s="34" t="n"/>
      <c r="Y18" s="34" t="n"/>
      <c r="Z18" s="34" t="n"/>
      <c r="AA18" s="34" t="n"/>
      <c r="AB18" s="34" t="n"/>
      <c r="AC18" s="34" t="n"/>
      <c r="AD18" s="34" t="n"/>
      <c r="AE18" s="34" t="n"/>
      <c r="AF18" s="34" t="n"/>
      <c r="AG18" s="34" t="n"/>
      <c r="AH18" s="34" t="n"/>
      <c r="AI18" s="34" t="n"/>
      <c r="AJ18" s="34" t="n"/>
      <c r="AK18" s="34" t="n"/>
      <c r="AL18" s="34" t="n"/>
      <c r="AM18" s="34" t="n"/>
      <c r="AN18" s="34" t="n"/>
    </row>
    <row r="19" hidden="1" ht="18" customHeight="1">
      <c r="A19" s="34" t="n"/>
      <c r="B19" s="34" t="n"/>
      <c r="C19" s="34" t="n"/>
      <c r="D19" s="34" t="n"/>
      <c r="E19" s="34" t="n"/>
      <c r="F19" s="37" t="inlineStr">
        <is>
          <t xml:space="preserve">Any Other Special Allowance Based on Running Basic Pay </t>
        </is>
      </c>
      <c r="G19" s="34" t="n"/>
      <c r="H19" s="34" t="n"/>
      <c r="I19" s="34" t="n"/>
      <c r="J19" s="34" t="n"/>
      <c r="K19" s="34" t="n"/>
      <c r="L19" s="34" t="n"/>
      <c r="M19" s="34" t="n"/>
      <c r="N19" s="34" t="n"/>
      <c r="O19" s="34" t="n"/>
      <c r="P19" s="34" t="n"/>
      <c r="Q19" s="34" t="n"/>
      <c r="R19" s="34" t="n"/>
      <c r="S19" s="34" t="n"/>
      <c r="T19" s="34" t="n"/>
      <c r="U19" s="34" t="n"/>
      <c r="V19" s="34" t="n"/>
      <c r="W19" s="34" t="n"/>
      <c r="X19" s="34" t="n"/>
      <c r="Y19" s="34" t="n"/>
      <c r="Z19" s="34" t="n"/>
      <c r="AA19" s="34" t="n"/>
      <c r="AB19" s="34" t="n"/>
      <c r="AC19" s="34" t="n"/>
      <c r="AD19" s="34" t="n"/>
      <c r="AE19" s="34" t="n"/>
      <c r="AF19" s="34" t="n"/>
      <c r="AG19" s="34" t="n"/>
      <c r="AH19" s="34" t="n"/>
      <c r="AI19" s="34" t="n"/>
      <c r="AJ19" s="34" t="n"/>
      <c r="AK19" s="34" t="n"/>
      <c r="AL19" s="34" t="n"/>
      <c r="AM19" s="34" t="n"/>
      <c r="AN19" s="34" t="n"/>
    </row>
    <row r="20" hidden="1">
      <c r="A20" s="34" t="n"/>
      <c r="B20" s="34" t="n"/>
      <c r="C20" s="34" t="n"/>
      <c r="D20" s="34" t="n"/>
      <c r="E20" s="34" t="n"/>
      <c r="F20" s="34" t="n"/>
      <c r="G20" s="34" t="n"/>
      <c r="H20" s="34" t="n"/>
      <c r="I20" s="34" t="n"/>
      <c r="J20" s="34" t="n"/>
      <c r="K20" s="34" t="n"/>
      <c r="L20" s="34" t="n"/>
      <c r="M20" s="34" t="n"/>
      <c r="N20" s="34" t="n"/>
      <c r="O20" s="34" t="n"/>
      <c r="P20" s="34" t="n"/>
      <c r="Q20" s="34" t="n"/>
      <c r="R20" s="34" t="n"/>
      <c r="S20" s="34" t="n"/>
      <c r="T20" s="34" t="n"/>
      <c r="U20" s="34" t="n"/>
      <c r="V20" s="34" t="n"/>
      <c r="W20" s="34" t="n"/>
      <c r="X20" s="34" t="n"/>
      <c r="Y20" s="34" t="n"/>
      <c r="Z20" s="34" t="n"/>
      <c r="AA20" s="34" t="n"/>
      <c r="AB20" s="34" t="n"/>
      <c r="AC20" s="34" t="n"/>
      <c r="AD20" s="34" t="n"/>
      <c r="AE20" s="34" t="n"/>
      <c r="AF20" s="34" t="n"/>
      <c r="AG20" s="34" t="n"/>
      <c r="AH20" s="34" t="n"/>
      <c r="AI20" s="34" t="n"/>
      <c r="AJ20" s="34" t="n"/>
      <c r="AK20" s="34" t="n"/>
      <c r="AL20" s="34" t="n"/>
      <c r="AM20" s="34" t="n"/>
      <c r="AN20" s="34" t="n"/>
    </row>
    <row r="21" hidden="1">
      <c r="A21" s="34" t="n"/>
      <c r="B21" s="34" t="n"/>
      <c r="C21" s="34" t="n"/>
      <c r="D21" s="34" t="n"/>
      <c r="E21" s="34" t="n"/>
      <c r="F21" s="34" t="n"/>
      <c r="G21" s="34" t="n"/>
      <c r="H21" s="34" t="n"/>
      <c r="I21" s="34" t="n"/>
      <c r="J21" s="34" t="n"/>
      <c r="K21" s="34" t="n"/>
      <c r="L21" s="34" t="n"/>
      <c r="M21" s="34" t="n"/>
      <c r="N21" s="34" t="n"/>
      <c r="O21" s="34" t="n"/>
      <c r="P21" s="34" t="n"/>
      <c r="Q21" s="34" t="n"/>
      <c r="R21" s="34" t="n"/>
      <c r="S21" s="34" t="n"/>
      <c r="T21" s="34" t="n"/>
      <c r="U21" s="34" t="n"/>
      <c r="V21" s="34" t="n"/>
      <c r="W21" s="34" t="n"/>
      <c r="X21" s="34" t="n"/>
      <c r="Y21" s="34" t="n"/>
      <c r="Z21" s="34" t="n"/>
      <c r="AA21" s="34" t="n"/>
      <c r="AB21" s="34" t="n"/>
      <c r="AC21" s="34" t="n"/>
      <c r="AD21" s="34" t="n"/>
      <c r="AE21" s="34" t="n"/>
      <c r="AF21" s="34" t="n"/>
      <c r="AG21" s="34" t="n"/>
      <c r="AH21" s="34" t="n"/>
      <c r="AI21" s="34" t="n"/>
      <c r="AJ21" s="34" t="n"/>
      <c r="AK21" s="34" t="n"/>
      <c r="AL21" s="34" t="n"/>
      <c r="AM21" s="34" t="n"/>
      <c r="AN21" s="34" t="n"/>
    </row>
    <row r="22" hidden="1">
      <c r="A22" s="34" t="n"/>
      <c r="B22" s="34" t="n"/>
      <c r="C22" s="34" t="n"/>
      <c r="D22" s="34" t="n"/>
      <c r="E22" s="34" t="n"/>
      <c r="F22" s="34" t="n"/>
      <c r="G22" s="34" t="n"/>
      <c r="H22" s="34" t="n"/>
      <c r="I22" s="34" t="n"/>
      <c r="J22" s="34" t="n"/>
      <c r="K22" s="34" t="n"/>
      <c r="L22" s="34" t="n"/>
      <c r="M22" s="34" t="n"/>
      <c r="N22" s="34" t="n"/>
      <c r="O22" s="34" t="n"/>
      <c r="P22" s="34" t="n"/>
      <c r="Q22" s="34" t="n"/>
      <c r="R22" s="34" t="n"/>
      <c r="S22" s="34" t="n"/>
      <c r="T22" s="34" t="n"/>
      <c r="U22" s="34" t="n"/>
      <c r="V22" s="34" t="n"/>
      <c r="W22" s="34" t="n"/>
      <c r="X22" s="34" t="n"/>
      <c r="Y22" s="34" t="n"/>
      <c r="Z22" s="34" t="n"/>
      <c r="AA22" s="34" t="n"/>
      <c r="AB22" s="34" t="n"/>
      <c r="AC22" s="34" t="n"/>
      <c r="AD22" s="34" t="n"/>
      <c r="AE22" s="34" t="n"/>
      <c r="AF22" s="34" t="n"/>
      <c r="AG22" s="34" t="n"/>
      <c r="AH22" s="34" t="n"/>
      <c r="AI22" s="34" t="n"/>
      <c r="AJ22" s="34" t="n"/>
      <c r="AK22" s="34" t="n"/>
      <c r="AL22" s="34" t="n"/>
      <c r="AM22" s="34" t="n"/>
      <c r="AN22" s="34" t="n"/>
    </row>
    <row r="23" hidden="1">
      <c r="A23" s="34" t="n"/>
      <c r="B23" s="34" t="n"/>
      <c r="C23" s="34" t="n"/>
      <c r="D23" s="34" t="n"/>
      <c r="E23" s="34" t="n"/>
      <c r="F23" s="34" t="n"/>
      <c r="G23" s="34" t="n"/>
      <c r="H23" s="34" t="n"/>
      <c r="I23" s="34" t="n"/>
      <c r="J23" s="34" t="n"/>
      <c r="K23" s="34" t="n"/>
      <c r="L23" s="34" t="n"/>
      <c r="M23" s="34" t="n"/>
      <c r="N23" s="34" t="n"/>
      <c r="O23" s="34" t="n"/>
      <c r="P23" s="34" t="n"/>
      <c r="Q23" s="34" t="n"/>
      <c r="R23" s="34" t="n"/>
      <c r="S23" s="34" t="n"/>
      <c r="T23" s="34" t="n"/>
      <c r="U23" s="34" t="n"/>
      <c r="V23" s="34" t="n"/>
      <c r="W23" s="34" t="n"/>
      <c r="X23" s="34" t="n"/>
      <c r="Y23" s="34" t="n"/>
      <c r="Z23" s="34" t="n"/>
      <c r="AA23" s="34" t="n"/>
      <c r="AB23" s="34" t="n"/>
      <c r="AC23" s="34" t="n"/>
      <c r="AD23" s="34" t="n"/>
      <c r="AE23" s="34" t="n"/>
      <c r="AF23" s="34" t="n"/>
      <c r="AG23" s="34" t="n"/>
      <c r="AH23" s="34" t="n"/>
      <c r="AI23" s="34" t="n"/>
      <c r="AJ23" s="34" t="n"/>
      <c r="AK23" s="34" t="n"/>
      <c r="AL23" s="34" t="n"/>
      <c r="AM23" s="34" t="n"/>
      <c r="AN23" s="34" t="n"/>
    </row>
    <row r="24" hidden="1">
      <c r="A24" s="34" t="n"/>
      <c r="B24" s="34" t="n"/>
      <c r="C24" s="34" t="n"/>
      <c r="D24" s="34" t="n"/>
      <c r="E24" s="34" t="n"/>
      <c r="F24" s="34" t="n"/>
      <c r="G24" s="34" t="n"/>
      <c r="H24" s="34" t="n"/>
      <c r="I24" s="34" t="n"/>
      <c r="J24" s="34" t="n"/>
      <c r="K24" s="34" t="n"/>
      <c r="L24" s="34" t="n"/>
      <c r="M24" s="34" t="n"/>
      <c r="N24" s="34" t="n"/>
      <c r="O24" s="34" t="n"/>
      <c r="P24" s="34" t="n"/>
      <c r="Q24" s="34" t="n"/>
      <c r="R24" s="34" t="n"/>
      <c r="S24" s="34" t="n"/>
      <c r="T24" s="34" t="n"/>
      <c r="U24" s="34" t="n"/>
      <c r="V24" s="34" t="n"/>
      <c r="W24" s="34" t="n"/>
      <c r="X24" s="34" t="n"/>
      <c r="Y24" s="34" t="n"/>
      <c r="Z24" s="34" t="n"/>
      <c r="AA24" s="34" t="n"/>
      <c r="AB24" s="34" t="n"/>
      <c r="AC24" s="34" t="n"/>
      <c r="AD24" s="34" t="n"/>
      <c r="AE24" s="34" t="n"/>
      <c r="AF24" s="34" t="n"/>
      <c r="AG24" s="34" t="n"/>
      <c r="AH24" s="34" t="n"/>
      <c r="AI24" s="34" t="n"/>
      <c r="AJ24" s="34" t="n"/>
      <c r="AK24" s="34" t="n"/>
      <c r="AL24" s="34" t="n"/>
      <c r="AM24" s="34" t="n"/>
      <c r="AN24" s="34" t="n"/>
    </row>
    <row r="25" hidden="1" ht="28.8" customHeight="1">
      <c r="A25" s="38" t="inlineStr">
        <is>
          <t>BPS</t>
        </is>
      </c>
      <c r="B25" s="38" t="inlineStr">
        <is>
          <t>MIN (2022)</t>
        </is>
      </c>
      <c r="C25" s="38" t="inlineStr">
        <is>
          <t>INCR (2022)</t>
        </is>
      </c>
      <c r="D25" s="38" t="inlineStr">
        <is>
          <t>Stages (as per table)</t>
        </is>
      </c>
      <c r="E25" s="38" t="inlineStr">
        <is>
          <t>Stage 0</t>
        </is>
      </c>
      <c r="F25" s="38" t="inlineStr">
        <is>
          <t>Stage 1</t>
        </is>
      </c>
      <c r="G25" s="38" t="inlineStr">
        <is>
          <t>Stage 2</t>
        </is>
      </c>
      <c r="H25" s="38" t="inlineStr">
        <is>
          <t>Stage 3</t>
        </is>
      </c>
      <c r="I25" s="38" t="inlineStr">
        <is>
          <t>Stage 4</t>
        </is>
      </c>
      <c r="J25" s="38" t="inlineStr">
        <is>
          <t>Stage 5</t>
        </is>
      </c>
      <c r="K25" s="38" t="inlineStr">
        <is>
          <t>Stage 6</t>
        </is>
      </c>
      <c r="L25" s="38" t="inlineStr">
        <is>
          <t>Stage 7</t>
        </is>
      </c>
      <c r="M25" s="38" t="inlineStr">
        <is>
          <t>Stage 8</t>
        </is>
      </c>
      <c r="N25" s="38" t="inlineStr">
        <is>
          <t>Stage 9</t>
        </is>
      </c>
      <c r="O25" s="38" t="inlineStr">
        <is>
          <t>Stage 10</t>
        </is>
      </c>
      <c r="P25" s="38" t="inlineStr">
        <is>
          <t>Stage 11</t>
        </is>
      </c>
      <c r="Q25" s="38" t="inlineStr">
        <is>
          <t>Stage 12</t>
        </is>
      </c>
      <c r="R25" s="38" t="inlineStr">
        <is>
          <t>Stage 13</t>
        </is>
      </c>
      <c r="S25" s="38" t="inlineStr">
        <is>
          <t>Stage 14</t>
        </is>
      </c>
      <c r="T25" s="38" t="inlineStr">
        <is>
          <t>Stage 15</t>
        </is>
      </c>
      <c r="U25" s="38" t="inlineStr">
        <is>
          <t>Stage 16</t>
        </is>
      </c>
      <c r="V25" s="38" t="inlineStr">
        <is>
          <t>Stage 17</t>
        </is>
      </c>
      <c r="W25" s="38" t="inlineStr">
        <is>
          <t>Stage 18</t>
        </is>
      </c>
      <c r="X25" s="38" t="inlineStr">
        <is>
          <t>Stage 19</t>
        </is>
      </c>
      <c r="Y25" s="38" t="inlineStr">
        <is>
          <t>Stage 20</t>
        </is>
      </c>
      <c r="Z25" s="38" t="inlineStr">
        <is>
          <t>Stage 21</t>
        </is>
      </c>
      <c r="AA25" s="38" t="inlineStr">
        <is>
          <t>Stage 22</t>
        </is>
      </c>
      <c r="AB25" s="38" t="inlineStr">
        <is>
          <t>Stage 23</t>
        </is>
      </c>
      <c r="AC25" s="38" t="inlineStr">
        <is>
          <t>Stage 24</t>
        </is>
      </c>
      <c r="AD25" s="38" t="inlineStr">
        <is>
          <t>Stage 25</t>
        </is>
      </c>
      <c r="AE25" s="38" t="inlineStr">
        <is>
          <t>Stage 26</t>
        </is>
      </c>
      <c r="AF25" s="38" t="inlineStr">
        <is>
          <t>Stage 27</t>
        </is>
      </c>
      <c r="AG25" s="38" t="inlineStr">
        <is>
          <t>Stage 28</t>
        </is>
      </c>
      <c r="AH25" s="38" t="inlineStr">
        <is>
          <t>Stage 29</t>
        </is>
      </c>
      <c r="AI25" s="38" t="inlineStr">
        <is>
          <t>Stage 30</t>
        </is>
      </c>
      <c r="AJ25" s="38" t="inlineStr">
        <is>
          <t>MAX (2022)</t>
        </is>
      </c>
      <c r="AK25" s="34" t="n"/>
      <c r="AL25" s="39" t="inlineStr">
        <is>
          <t>BPS</t>
        </is>
      </c>
      <c r="AM25" s="40" t="inlineStr">
        <is>
          <t xml:space="preserve">Hiring Rates </t>
        </is>
      </c>
      <c r="AN25" s="32" t="n"/>
    </row>
    <row r="26" hidden="1" ht="66" customHeight="1">
      <c r="A26" s="34" t="inlineStr">
        <is>
          <t>BPS-01</t>
        </is>
      </c>
      <c r="B26" s="42" t="n">
        <v>13550</v>
      </c>
      <c r="C26" s="42" t="n">
        <v>430</v>
      </c>
      <c r="D26" s="42" t="n">
        <v>30</v>
      </c>
      <c r="E26" s="42" t="n">
        <v>13550</v>
      </c>
      <c r="F26" s="42" t="n">
        <v>13980</v>
      </c>
      <c r="G26" s="42" t="n">
        <v>14410</v>
      </c>
      <c r="H26" s="42" t="n">
        <v>14840</v>
      </c>
      <c r="I26" s="42" t="n">
        <v>15270</v>
      </c>
      <c r="J26" s="42" t="n">
        <v>15700</v>
      </c>
      <c r="K26" s="42" t="n">
        <v>16130</v>
      </c>
      <c r="L26" s="42" t="n">
        <v>16560</v>
      </c>
      <c r="M26" s="42" t="n">
        <v>16990</v>
      </c>
      <c r="N26" s="42" t="n">
        <v>17420</v>
      </c>
      <c r="O26" s="42" t="n">
        <v>17850</v>
      </c>
      <c r="P26" s="42" t="n">
        <v>18280</v>
      </c>
      <c r="Q26" s="42" t="n">
        <v>18710</v>
      </c>
      <c r="R26" s="42" t="n">
        <v>19140</v>
      </c>
      <c r="S26" s="42" t="n">
        <v>19570</v>
      </c>
      <c r="T26" s="42" t="n">
        <v>20000</v>
      </c>
      <c r="U26" s="42" t="n">
        <v>20430</v>
      </c>
      <c r="V26" s="42" t="n">
        <v>20860</v>
      </c>
      <c r="W26" s="42" t="n">
        <v>21290</v>
      </c>
      <c r="X26" s="42" t="n">
        <v>21720</v>
      </c>
      <c r="Y26" s="42" t="n">
        <v>22150</v>
      </c>
      <c r="Z26" s="42" t="n">
        <v>22580</v>
      </c>
      <c r="AA26" s="42" t="n">
        <v>23010</v>
      </c>
      <c r="AB26" s="42" t="n">
        <v>23440</v>
      </c>
      <c r="AC26" s="42" t="n">
        <v>23870</v>
      </c>
      <c r="AD26" s="42" t="n">
        <v>24300</v>
      </c>
      <c r="AE26" s="42" t="n">
        <v>24730</v>
      </c>
      <c r="AF26" s="42" t="n">
        <v>25160</v>
      </c>
      <c r="AG26" s="42" t="n">
        <v>25590</v>
      </c>
      <c r="AH26" s="42" t="n">
        <v>26020</v>
      </c>
      <c r="AI26" s="42" t="n">
        <v>26450</v>
      </c>
      <c r="AJ26" s="43" t="n">
        <v>26450</v>
      </c>
      <c r="AK26" s="34" t="n"/>
      <c r="AL26" s="44" t="n"/>
      <c r="AM26" s="45" t="inlineStr">
        <is>
          <t>Islamabad</t>
        </is>
      </c>
      <c r="AN26" s="45" t="inlineStr">
        <is>
          <t>Karachi, Quetta, Peshawar, Lahore, Rawalpindi</t>
        </is>
      </c>
    </row>
    <row r="27" hidden="1" ht="39.6" customHeight="1">
      <c r="A27" s="34" t="inlineStr">
        <is>
          <t>BPS-02</t>
        </is>
      </c>
      <c r="B27" s="42" t="n">
        <v>13820</v>
      </c>
      <c r="C27" s="42" t="n">
        <v>490</v>
      </c>
      <c r="D27" s="42" t="n">
        <v>30</v>
      </c>
      <c r="E27" s="42" t="n">
        <v>13820</v>
      </c>
      <c r="F27" s="42" t="n">
        <v>14310</v>
      </c>
      <c r="G27" s="42" t="n">
        <v>14800</v>
      </c>
      <c r="H27" s="42" t="n">
        <v>15290</v>
      </c>
      <c r="I27" s="42" t="n">
        <v>15780</v>
      </c>
      <c r="J27" s="42" t="n">
        <v>16270</v>
      </c>
      <c r="K27" s="42" t="n">
        <v>16760</v>
      </c>
      <c r="L27" s="42" t="n">
        <v>17250</v>
      </c>
      <c r="M27" s="42" t="n">
        <v>17740</v>
      </c>
      <c r="N27" s="42" t="n">
        <v>18230</v>
      </c>
      <c r="O27" s="42" t="n">
        <v>18720</v>
      </c>
      <c r="P27" s="42" t="n">
        <v>19210</v>
      </c>
      <c r="Q27" s="42" t="n">
        <v>19700</v>
      </c>
      <c r="R27" s="42" t="n">
        <v>20190</v>
      </c>
      <c r="S27" s="42" t="n">
        <v>20680</v>
      </c>
      <c r="T27" s="42" t="n">
        <v>21170</v>
      </c>
      <c r="U27" s="42" t="n">
        <v>21660</v>
      </c>
      <c r="V27" s="42" t="n">
        <v>22150</v>
      </c>
      <c r="W27" s="42" t="n">
        <v>22640</v>
      </c>
      <c r="X27" s="42" t="n">
        <v>23130</v>
      </c>
      <c r="Y27" s="42" t="n">
        <v>23620</v>
      </c>
      <c r="Z27" s="42" t="n">
        <v>24110</v>
      </c>
      <c r="AA27" s="42" t="n">
        <v>24600</v>
      </c>
      <c r="AB27" s="42" t="n">
        <v>25090</v>
      </c>
      <c r="AC27" s="42" t="n">
        <v>25580</v>
      </c>
      <c r="AD27" s="42" t="n">
        <v>26070</v>
      </c>
      <c r="AE27" s="42" t="n">
        <v>26560</v>
      </c>
      <c r="AF27" s="42" t="n">
        <v>27050</v>
      </c>
      <c r="AG27" s="42" t="n">
        <v>27540</v>
      </c>
      <c r="AH27" s="42" t="n">
        <v>28030</v>
      </c>
      <c r="AI27" s="42" t="n">
        <v>28520</v>
      </c>
      <c r="AJ27" s="43" t="n">
        <v>28520</v>
      </c>
      <c r="AK27" s="34" t="n"/>
      <c r="AL27" s="44" t="inlineStr">
        <is>
          <t>BPS-01 to BPS-02</t>
        </is>
      </c>
      <c r="AM27" s="44" t="inlineStr">
        <is>
          <t>Rs. 13004/-</t>
        </is>
      </c>
      <c r="AN27" s="44" t="inlineStr">
        <is>
          <t>Rs. 12193/-</t>
        </is>
      </c>
    </row>
    <row r="28" hidden="1" ht="39.6" customHeight="1">
      <c r="A28" s="34" t="inlineStr">
        <is>
          <t>BPS-03</t>
        </is>
      </c>
      <c r="B28" s="42" t="n">
        <v>14260</v>
      </c>
      <c r="C28" s="42" t="n">
        <v>580</v>
      </c>
      <c r="D28" s="42" t="n">
        <v>30</v>
      </c>
      <c r="E28" s="42" t="n">
        <v>14260</v>
      </c>
      <c r="F28" s="42" t="n">
        <v>14840</v>
      </c>
      <c r="G28" s="42" t="n">
        <v>15420</v>
      </c>
      <c r="H28" s="42" t="n">
        <v>16000</v>
      </c>
      <c r="I28" s="42" t="n">
        <v>16580</v>
      </c>
      <c r="J28" s="42" t="n">
        <v>17160</v>
      </c>
      <c r="K28" s="42" t="n">
        <v>17740</v>
      </c>
      <c r="L28" s="42" t="n">
        <v>18320</v>
      </c>
      <c r="M28" s="42" t="n">
        <v>18900</v>
      </c>
      <c r="N28" s="42" t="n">
        <v>19480</v>
      </c>
      <c r="O28" s="42" t="n">
        <v>20060</v>
      </c>
      <c r="P28" s="42" t="n">
        <v>20640</v>
      </c>
      <c r="Q28" s="42" t="n">
        <v>21220</v>
      </c>
      <c r="R28" s="42" t="n">
        <v>21800</v>
      </c>
      <c r="S28" s="42" t="n">
        <v>22380</v>
      </c>
      <c r="T28" s="42" t="n">
        <v>22960</v>
      </c>
      <c r="U28" s="42" t="n">
        <v>23540</v>
      </c>
      <c r="V28" s="42" t="n">
        <v>24120</v>
      </c>
      <c r="W28" s="42" t="n">
        <v>24700</v>
      </c>
      <c r="X28" s="42" t="n">
        <v>25280</v>
      </c>
      <c r="Y28" s="42" t="n">
        <v>25860</v>
      </c>
      <c r="Z28" s="42" t="n">
        <v>26440</v>
      </c>
      <c r="AA28" s="42" t="n">
        <v>27020</v>
      </c>
      <c r="AB28" s="42" t="n">
        <v>27600</v>
      </c>
      <c r="AC28" s="42" t="n">
        <v>28180</v>
      </c>
      <c r="AD28" s="42" t="n">
        <v>28760</v>
      </c>
      <c r="AE28" s="42" t="n">
        <v>29340</v>
      </c>
      <c r="AF28" s="42" t="n">
        <v>29920</v>
      </c>
      <c r="AG28" s="42" t="n">
        <v>30500</v>
      </c>
      <c r="AH28" s="42" t="n">
        <v>31080</v>
      </c>
      <c r="AI28" s="42" t="n">
        <v>31660</v>
      </c>
      <c r="AJ28" s="43" t="n">
        <v>31660</v>
      </c>
      <c r="AK28" s="34" t="n"/>
      <c r="AL28" s="44" t="inlineStr">
        <is>
          <t>BPS-03 to BPS-06</t>
        </is>
      </c>
      <c r="AM28" s="44" t="inlineStr">
        <is>
          <t>Rs. 20313/-</t>
        </is>
      </c>
      <c r="AN28" s="44" t="inlineStr">
        <is>
          <t>Rs. 17860/-</t>
        </is>
      </c>
    </row>
    <row r="29" hidden="1" ht="39.6" customHeight="1">
      <c r="A29" s="34" t="inlineStr">
        <is>
          <t>BPS-04</t>
        </is>
      </c>
      <c r="B29" s="42" t="n">
        <v>14690</v>
      </c>
      <c r="C29" s="42" t="n">
        <v>660</v>
      </c>
      <c r="D29" s="42" t="n">
        <v>30</v>
      </c>
      <c r="E29" s="42" t="n">
        <v>14690</v>
      </c>
      <c r="F29" s="42" t="n">
        <v>15350</v>
      </c>
      <c r="G29" s="42" t="n">
        <v>16010</v>
      </c>
      <c r="H29" s="42" t="n">
        <v>16670</v>
      </c>
      <c r="I29" s="42" t="n">
        <v>17330</v>
      </c>
      <c r="J29" s="42" t="n">
        <v>17990</v>
      </c>
      <c r="K29" s="42" t="n">
        <v>18650</v>
      </c>
      <c r="L29" s="42" t="n">
        <v>19310</v>
      </c>
      <c r="M29" s="42" t="n">
        <v>19970</v>
      </c>
      <c r="N29" s="42" t="n">
        <v>20630</v>
      </c>
      <c r="O29" s="42" t="n">
        <v>21290</v>
      </c>
      <c r="P29" s="42" t="n">
        <v>21950</v>
      </c>
      <c r="Q29" s="42" t="n">
        <v>22610</v>
      </c>
      <c r="R29" s="42" t="n">
        <v>23270</v>
      </c>
      <c r="S29" s="42" t="n">
        <v>23930</v>
      </c>
      <c r="T29" s="42" t="n">
        <v>24590</v>
      </c>
      <c r="U29" s="42" t="n">
        <v>25250</v>
      </c>
      <c r="V29" s="42" t="n">
        <v>25910</v>
      </c>
      <c r="W29" s="42" t="n">
        <v>26570</v>
      </c>
      <c r="X29" s="42" t="n">
        <v>27230</v>
      </c>
      <c r="Y29" s="42" t="n">
        <v>27890</v>
      </c>
      <c r="Z29" s="42" t="n">
        <v>28550</v>
      </c>
      <c r="AA29" s="42" t="n">
        <v>29210</v>
      </c>
      <c r="AB29" s="42" t="n">
        <v>29870</v>
      </c>
      <c r="AC29" s="42" t="n">
        <v>30530</v>
      </c>
      <c r="AD29" s="42" t="n">
        <v>31190</v>
      </c>
      <c r="AE29" s="42" t="n">
        <v>31850</v>
      </c>
      <c r="AF29" s="42" t="n">
        <v>32510</v>
      </c>
      <c r="AG29" s="42" t="n">
        <v>33170</v>
      </c>
      <c r="AH29" s="42" t="n">
        <v>33830</v>
      </c>
      <c r="AI29" s="42" t="n">
        <v>34490</v>
      </c>
      <c r="AJ29" s="43" t="n">
        <v>34490</v>
      </c>
      <c r="AK29" s="34" t="n"/>
      <c r="AL29" s="44" t="inlineStr">
        <is>
          <t>BPS-07 to BPS-10</t>
        </is>
      </c>
      <c r="AM29" s="44" t="inlineStr">
        <is>
          <t>Rs. 30436/-</t>
        </is>
      </c>
      <c r="AN29" s="44" t="inlineStr">
        <is>
          <t>Rs. 27162/-</t>
        </is>
      </c>
    </row>
    <row r="30" hidden="1" ht="39.6" customHeight="1">
      <c r="A30" s="34" t="inlineStr">
        <is>
          <t>BPS-05</t>
        </is>
      </c>
      <c r="B30" s="42" t="n">
        <v>15230</v>
      </c>
      <c r="C30" s="42" t="n">
        <v>750</v>
      </c>
      <c r="D30" s="42" t="n">
        <v>30</v>
      </c>
      <c r="E30" s="42" t="n">
        <v>15230</v>
      </c>
      <c r="F30" s="42" t="n">
        <v>15980</v>
      </c>
      <c r="G30" s="42" t="n">
        <v>16730</v>
      </c>
      <c r="H30" s="42" t="n">
        <v>17480</v>
      </c>
      <c r="I30" s="42" t="n">
        <v>18230</v>
      </c>
      <c r="J30" s="42" t="n">
        <v>18980</v>
      </c>
      <c r="K30" s="42" t="n">
        <v>19730</v>
      </c>
      <c r="L30" s="42" t="n">
        <v>20480</v>
      </c>
      <c r="M30" s="42" t="n">
        <v>21230</v>
      </c>
      <c r="N30" s="42" t="n">
        <v>21980</v>
      </c>
      <c r="O30" s="42" t="n">
        <v>22730</v>
      </c>
      <c r="P30" s="42" t="n">
        <v>23480</v>
      </c>
      <c r="Q30" s="42" t="n">
        <v>24230</v>
      </c>
      <c r="R30" s="42" t="n">
        <v>24980</v>
      </c>
      <c r="S30" s="42" t="n">
        <v>25730</v>
      </c>
      <c r="T30" s="42" t="n">
        <v>26480</v>
      </c>
      <c r="U30" s="42" t="n">
        <v>27230</v>
      </c>
      <c r="V30" s="42" t="n">
        <v>27980</v>
      </c>
      <c r="W30" s="42" t="n">
        <v>28730</v>
      </c>
      <c r="X30" s="42" t="n">
        <v>29480</v>
      </c>
      <c r="Y30" s="42" t="n">
        <v>30230</v>
      </c>
      <c r="Z30" s="42" t="n">
        <v>30980</v>
      </c>
      <c r="AA30" s="42" t="n">
        <v>31730</v>
      </c>
      <c r="AB30" s="42" t="n">
        <v>32480</v>
      </c>
      <c r="AC30" s="42" t="n">
        <v>33230</v>
      </c>
      <c r="AD30" s="42" t="n">
        <v>33980</v>
      </c>
      <c r="AE30" s="42" t="n">
        <v>34730</v>
      </c>
      <c r="AF30" s="42" t="n">
        <v>35480</v>
      </c>
      <c r="AG30" s="42" t="n">
        <v>36230</v>
      </c>
      <c r="AH30" s="42" t="n">
        <v>36980</v>
      </c>
      <c r="AI30" s="42" t="n">
        <v>37730</v>
      </c>
      <c r="AJ30" s="43" t="n">
        <v>37730</v>
      </c>
      <c r="AK30" s="34" t="n"/>
      <c r="AL30" s="44" t="inlineStr">
        <is>
          <t>BPS-11 to BPS-13</t>
        </is>
      </c>
      <c r="AM30" s="44" t="inlineStr">
        <is>
          <t>Rs. 45776/-</t>
        </is>
      </c>
      <c r="AN30" s="44" t="inlineStr">
        <is>
          <t>Rs. 39705/-</t>
        </is>
      </c>
    </row>
    <row r="31" hidden="1" ht="39.6" customHeight="1">
      <c r="A31" s="34" t="inlineStr">
        <is>
          <t>BPS-06</t>
        </is>
      </c>
      <c r="B31" s="42" t="n">
        <v>15760</v>
      </c>
      <c r="C31" s="42" t="n">
        <v>840</v>
      </c>
      <c r="D31" s="42" t="n">
        <v>30</v>
      </c>
      <c r="E31" s="42" t="n">
        <v>15760</v>
      </c>
      <c r="F31" s="42" t="n">
        <v>16600</v>
      </c>
      <c r="G31" s="42" t="n">
        <v>17440</v>
      </c>
      <c r="H31" s="42" t="n">
        <v>18280</v>
      </c>
      <c r="I31" s="42" t="n">
        <v>19120</v>
      </c>
      <c r="J31" s="42" t="n">
        <v>19960</v>
      </c>
      <c r="K31" s="42" t="n">
        <v>20800</v>
      </c>
      <c r="L31" s="42" t="n">
        <v>21640</v>
      </c>
      <c r="M31" s="42" t="n">
        <v>22480</v>
      </c>
      <c r="N31" s="42" t="n">
        <v>23320</v>
      </c>
      <c r="O31" s="42" t="n">
        <v>24160</v>
      </c>
      <c r="P31" s="42" t="n">
        <v>25000</v>
      </c>
      <c r="Q31" s="42" t="n">
        <v>25840</v>
      </c>
      <c r="R31" s="42" t="n">
        <v>26680</v>
      </c>
      <c r="S31" s="42" t="n">
        <v>27520</v>
      </c>
      <c r="T31" s="42" t="n">
        <v>28360</v>
      </c>
      <c r="U31" s="42" t="n">
        <v>29200</v>
      </c>
      <c r="V31" s="42" t="n">
        <v>30040</v>
      </c>
      <c r="W31" s="42" t="n">
        <v>30880</v>
      </c>
      <c r="X31" s="42" t="n">
        <v>31720</v>
      </c>
      <c r="Y31" s="42" t="n">
        <v>32560</v>
      </c>
      <c r="Z31" s="42" t="n">
        <v>33400</v>
      </c>
      <c r="AA31" s="42" t="n">
        <v>34240</v>
      </c>
      <c r="AB31" s="42" t="n">
        <v>35080</v>
      </c>
      <c r="AC31" s="42" t="n">
        <v>35920</v>
      </c>
      <c r="AD31" s="42" t="n">
        <v>36760</v>
      </c>
      <c r="AE31" s="42" t="n">
        <v>37600</v>
      </c>
      <c r="AF31" s="42" t="n">
        <v>38440</v>
      </c>
      <c r="AG31" s="42" t="n">
        <v>39280</v>
      </c>
      <c r="AH31" s="42" t="n">
        <v>40120</v>
      </c>
      <c r="AI31" s="42" t="n">
        <v>40960</v>
      </c>
      <c r="AJ31" s="43" t="n">
        <v>40960</v>
      </c>
      <c r="AK31" s="34" t="n"/>
      <c r="AL31" s="44" t="inlineStr">
        <is>
          <t>BPS-14 to BPS-16</t>
        </is>
      </c>
      <c r="AM31" s="44" t="inlineStr">
        <is>
          <t>Rs. 57507/-</t>
        </is>
      </c>
      <c r="AN31" s="44" t="inlineStr">
        <is>
          <t>Rs. 50198/-</t>
        </is>
      </c>
    </row>
    <row r="32" hidden="1" ht="39.6" customHeight="1">
      <c r="A32" s="34" t="inlineStr">
        <is>
          <t>BPS-07</t>
        </is>
      </c>
      <c r="B32" s="42" t="n">
        <v>16310</v>
      </c>
      <c r="C32" s="42" t="n">
        <v>910</v>
      </c>
      <c r="D32" s="42" t="n">
        <v>30</v>
      </c>
      <c r="E32" s="42" t="n">
        <v>16310</v>
      </c>
      <c r="F32" s="42" t="n">
        <v>17220</v>
      </c>
      <c r="G32" s="42" t="n">
        <v>18130</v>
      </c>
      <c r="H32" s="42" t="n">
        <v>19040</v>
      </c>
      <c r="I32" s="42" t="n">
        <v>19950</v>
      </c>
      <c r="J32" s="42" t="n">
        <v>20860</v>
      </c>
      <c r="K32" s="42" t="n">
        <v>21770</v>
      </c>
      <c r="L32" s="42" t="n">
        <v>22680</v>
      </c>
      <c r="M32" s="42" t="n">
        <v>23590</v>
      </c>
      <c r="N32" s="42" t="n">
        <v>24500</v>
      </c>
      <c r="O32" s="42" t="n">
        <v>25410</v>
      </c>
      <c r="P32" s="42" t="n">
        <v>26320</v>
      </c>
      <c r="Q32" s="42" t="n">
        <v>27230</v>
      </c>
      <c r="R32" s="42" t="n">
        <v>28140</v>
      </c>
      <c r="S32" s="42" t="n">
        <v>29050</v>
      </c>
      <c r="T32" s="42" t="n">
        <v>29960</v>
      </c>
      <c r="U32" s="42" t="n">
        <v>30870</v>
      </c>
      <c r="V32" s="42" t="n">
        <v>31780</v>
      </c>
      <c r="W32" s="42" t="n">
        <v>32690</v>
      </c>
      <c r="X32" s="42" t="n">
        <v>33600</v>
      </c>
      <c r="Y32" s="42" t="n">
        <v>34510</v>
      </c>
      <c r="Z32" s="42" t="n">
        <v>35420</v>
      </c>
      <c r="AA32" s="42" t="n">
        <v>36330</v>
      </c>
      <c r="AB32" s="42" t="n">
        <v>37240</v>
      </c>
      <c r="AC32" s="42" t="n">
        <v>38150</v>
      </c>
      <c r="AD32" s="42" t="n">
        <v>39060</v>
      </c>
      <c r="AE32" s="42" t="n">
        <v>39970</v>
      </c>
      <c r="AF32" s="42" t="n">
        <v>40880</v>
      </c>
      <c r="AG32" s="42" t="n">
        <v>41790</v>
      </c>
      <c r="AH32" s="42" t="n">
        <v>42700</v>
      </c>
      <c r="AI32" s="42" t="n">
        <v>43610</v>
      </c>
      <c r="AJ32" s="43" t="n">
        <v>43610</v>
      </c>
      <c r="AK32" s="34" t="n"/>
      <c r="AL32" s="44" t="inlineStr">
        <is>
          <t>BPS-17 to BPS-18</t>
        </is>
      </c>
      <c r="AM32" s="44" t="inlineStr">
        <is>
          <t>Rs. 76122/-</t>
        </is>
      </c>
      <c r="AN32" s="44" t="inlineStr">
        <is>
          <t>Rs. 66411/-</t>
        </is>
      </c>
    </row>
    <row r="33" hidden="1" ht="26.4" customHeight="1">
      <c r="A33" s="34" t="inlineStr">
        <is>
          <t>BPS-08</t>
        </is>
      </c>
      <c r="B33" s="42" t="n">
        <v>16890</v>
      </c>
      <c r="C33" s="42" t="n">
        <v>1000</v>
      </c>
      <c r="D33" s="42" t="n">
        <v>30</v>
      </c>
      <c r="E33" s="42" t="n">
        <v>16890</v>
      </c>
      <c r="F33" s="42" t="n">
        <v>17890</v>
      </c>
      <c r="G33" s="42" t="n">
        <v>18890</v>
      </c>
      <c r="H33" s="42" t="n">
        <v>19890</v>
      </c>
      <c r="I33" s="42" t="n">
        <v>20890</v>
      </c>
      <c r="J33" s="42" t="n">
        <v>21890</v>
      </c>
      <c r="K33" s="42" t="n">
        <v>22890</v>
      </c>
      <c r="L33" s="42" t="n">
        <v>23890</v>
      </c>
      <c r="M33" s="42" t="n">
        <v>24890</v>
      </c>
      <c r="N33" s="42" t="n">
        <v>25890</v>
      </c>
      <c r="O33" s="42" t="n">
        <v>26890</v>
      </c>
      <c r="P33" s="42" t="n">
        <v>27890</v>
      </c>
      <c r="Q33" s="42" t="n">
        <v>28890</v>
      </c>
      <c r="R33" s="42" t="n">
        <v>29890</v>
      </c>
      <c r="S33" s="42" t="n">
        <v>30890</v>
      </c>
      <c r="T33" s="42" t="n">
        <v>31890</v>
      </c>
      <c r="U33" s="42" t="n">
        <v>32890</v>
      </c>
      <c r="V33" s="42" t="n">
        <v>33890</v>
      </c>
      <c r="W33" s="42" t="n">
        <v>34890</v>
      </c>
      <c r="X33" s="42" t="n">
        <v>35890</v>
      </c>
      <c r="Y33" s="42" t="n">
        <v>36890</v>
      </c>
      <c r="Z33" s="42" t="n">
        <v>37890</v>
      </c>
      <c r="AA33" s="42" t="n">
        <v>38890</v>
      </c>
      <c r="AB33" s="42" t="n">
        <v>39890</v>
      </c>
      <c r="AC33" s="42" t="n">
        <v>40890</v>
      </c>
      <c r="AD33" s="42" t="n">
        <v>41890</v>
      </c>
      <c r="AE33" s="42" t="n">
        <v>42890</v>
      </c>
      <c r="AF33" s="42" t="n">
        <v>43890</v>
      </c>
      <c r="AG33" s="42" t="n">
        <v>44890</v>
      </c>
      <c r="AH33" s="42" t="n">
        <v>45890</v>
      </c>
      <c r="AI33" s="42" t="n">
        <v>46890</v>
      </c>
      <c r="AJ33" s="43" t="n">
        <v>46890</v>
      </c>
      <c r="AK33" s="34" t="n"/>
      <c r="AL33" s="44" t="inlineStr">
        <is>
          <t>BPS-19</t>
        </is>
      </c>
      <c r="AM33" s="44" t="inlineStr">
        <is>
          <t>Rs. 101202/-</t>
        </is>
      </c>
      <c r="AN33" s="44" t="inlineStr">
        <is>
          <t>Rs. 86610/-</t>
        </is>
      </c>
    </row>
    <row r="34" hidden="1" ht="26.4" customHeight="1">
      <c r="A34" s="34" t="inlineStr">
        <is>
          <t>BPS-09</t>
        </is>
      </c>
      <c r="B34" s="42" t="n">
        <v>17470</v>
      </c>
      <c r="C34" s="42" t="n">
        <v>1090</v>
      </c>
      <c r="D34" s="42" t="n">
        <v>30</v>
      </c>
      <c r="E34" s="42" t="n">
        <v>17470</v>
      </c>
      <c r="F34" s="42" t="n">
        <v>18560</v>
      </c>
      <c r="G34" s="42" t="n">
        <v>19650</v>
      </c>
      <c r="H34" s="42" t="n">
        <v>20740</v>
      </c>
      <c r="I34" s="42" t="n">
        <v>21830</v>
      </c>
      <c r="J34" s="42" t="n">
        <v>22920</v>
      </c>
      <c r="K34" s="42" t="n">
        <v>24010</v>
      </c>
      <c r="L34" s="42" t="n">
        <v>25100</v>
      </c>
      <c r="M34" s="42" t="n">
        <v>26190</v>
      </c>
      <c r="N34" s="42" t="n">
        <v>27280</v>
      </c>
      <c r="O34" s="42" t="n">
        <v>28370</v>
      </c>
      <c r="P34" s="42" t="n">
        <v>29460</v>
      </c>
      <c r="Q34" s="42" t="n">
        <v>30550</v>
      </c>
      <c r="R34" s="42" t="n">
        <v>31640</v>
      </c>
      <c r="S34" s="42" t="n">
        <v>32730</v>
      </c>
      <c r="T34" s="42" t="n">
        <v>33820</v>
      </c>
      <c r="U34" s="42" t="n">
        <v>34910</v>
      </c>
      <c r="V34" s="42" t="n">
        <v>36000</v>
      </c>
      <c r="W34" s="42" t="n">
        <v>37090</v>
      </c>
      <c r="X34" s="42" t="n">
        <v>38180</v>
      </c>
      <c r="Y34" s="42" t="n">
        <v>39270</v>
      </c>
      <c r="Z34" s="42" t="n">
        <v>40360</v>
      </c>
      <c r="AA34" s="42" t="n">
        <v>41450</v>
      </c>
      <c r="AB34" s="42" t="n">
        <v>42540</v>
      </c>
      <c r="AC34" s="42" t="n">
        <v>43630</v>
      </c>
      <c r="AD34" s="42" t="n">
        <v>44720</v>
      </c>
      <c r="AE34" s="42" t="n">
        <v>45810</v>
      </c>
      <c r="AF34" s="42" t="n">
        <v>46900</v>
      </c>
      <c r="AG34" s="42" t="n">
        <v>47990</v>
      </c>
      <c r="AH34" s="42" t="n">
        <v>49080</v>
      </c>
      <c r="AI34" s="42" t="n">
        <v>50170</v>
      </c>
      <c r="AJ34" s="43" t="n">
        <v>50170</v>
      </c>
      <c r="AK34" s="34" t="n"/>
      <c r="AL34" s="44" t="inlineStr">
        <is>
          <t>BPS-20</t>
        </is>
      </c>
      <c r="AM34" s="44" t="inlineStr">
        <is>
          <t>Rs. 127095/-</t>
        </is>
      </c>
      <c r="AN34" s="44" t="inlineStr">
        <is>
          <t>Rs. 109296/-</t>
        </is>
      </c>
    </row>
    <row r="35" hidden="1" ht="26.4" customHeight="1">
      <c r="A35" s="34" t="inlineStr">
        <is>
          <t>BPS-10</t>
        </is>
      </c>
      <c r="B35" s="42" t="n">
        <v>18050</v>
      </c>
      <c r="C35" s="42" t="n">
        <v>1190</v>
      </c>
      <c r="D35" s="42" t="n">
        <v>30</v>
      </c>
      <c r="E35" s="42" t="n">
        <v>18050</v>
      </c>
      <c r="F35" s="42" t="n">
        <v>19240</v>
      </c>
      <c r="G35" s="42" t="n">
        <v>20430</v>
      </c>
      <c r="H35" s="42" t="n">
        <v>21620</v>
      </c>
      <c r="I35" s="42" t="n">
        <v>22810</v>
      </c>
      <c r="J35" s="42" t="n">
        <v>24000</v>
      </c>
      <c r="K35" s="42" t="n">
        <v>25190</v>
      </c>
      <c r="L35" s="42" t="n">
        <v>26380</v>
      </c>
      <c r="M35" s="42" t="n">
        <v>27570</v>
      </c>
      <c r="N35" s="42" t="n">
        <v>28760</v>
      </c>
      <c r="O35" s="42" t="n">
        <v>29950</v>
      </c>
      <c r="P35" s="42" t="n">
        <v>31140</v>
      </c>
      <c r="Q35" s="42" t="n">
        <v>32330</v>
      </c>
      <c r="R35" s="42" t="n">
        <v>33520</v>
      </c>
      <c r="S35" s="42" t="n">
        <v>34710</v>
      </c>
      <c r="T35" s="42" t="n">
        <v>35900</v>
      </c>
      <c r="U35" s="42" t="n">
        <v>37090</v>
      </c>
      <c r="V35" s="42" t="n">
        <v>38280</v>
      </c>
      <c r="W35" s="42" t="n">
        <v>39470</v>
      </c>
      <c r="X35" s="42" t="n">
        <v>40660</v>
      </c>
      <c r="Y35" s="42" t="n">
        <v>41850</v>
      </c>
      <c r="Z35" s="42" t="n">
        <v>43040</v>
      </c>
      <c r="AA35" s="42" t="n">
        <v>44230</v>
      </c>
      <c r="AB35" s="42" t="n">
        <v>45420</v>
      </c>
      <c r="AC35" s="42" t="n">
        <v>46610</v>
      </c>
      <c r="AD35" s="42" t="n">
        <v>47800</v>
      </c>
      <c r="AE35" s="42" t="n">
        <v>48990</v>
      </c>
      <c r="AF35" s="42" t="n">
        <v>50180</v>
      </c>
      <c r="AG35" s="42" t="n">
        <v>51370</v>
      </c>
      <c r="AH35" s="42" t="n">
        <v>52560</v>
      </c>
      <c r="AI35" s="42" t="n">
        <v>53750</v>
      </c>
      <c r="AJ35" s="43" t="n">
        <v>53750</v>
      </c>
      <c r="AK35" s="34" t="n"/>
      <c r="AL35" s="44" t="inlineStr">
        <is>
          <t>BPS-21</t>
        </is>
      </c>
      <c r="AM35" s="44" t="inlineStr">
        <is>
          <t>Rs. 152183/-</t>
        </is>
      </c>
      <c r="AN35" s="44" t="inlineStr">
        <is>
          <t>Rs. 131548/-</t>
        </is>
      </c>
    </row>
    <row r="36" hidden="1" ht="26.4" customHeight="1">
      <c r="A36" s="34" t="inlineStr">
        <is>
          <t>BPS-11</t>
        </is>
      </c>
      <c r="B36" s="42" t="n">
        <v>18650</v>
      </c>
      <c r="C36" s="42" t="n">
        <v>1310</v>
      </c>
      <c r="D36" s="42" t="n">
        <v>30</v>
      </c>
      <c r="E36" s="42" t="n">
        <v>18650</v>
      </c>
      <c r="F36" s="42" t="n">
        <v>19960</v>
      </c>
      <c r="G36" s="42" t="n">
        <v>21270</v>
      </c>
      <c r="H36" s="42" t="n">
        <v>22580</v>
      </c>
      <c r="I36" s="42" t="n">
        <v>23890</v>
      </c>
      <c r="J36" s="42" t="n">
        <v>25200</v>
      </c>
      <c r="K36" s="42" t="n">
        <v>26510</v>
      </c>
      <c r="L36" s="42" t="n">
        <v>27820</v>
      </c>
      <c r="M36" s="42" t="n">
        <v>29130</v>
      </c>
      <c r="N36" s="42" t="n">
        <v>30440</v>
      </c>
      <c r="O36" s="42" t="n">
        <v>31750</v>
      </c>
      <c r="P36" s="42" t="n">
        <v>33060</v>
      </c>
      <c r="Q36" s="42" t="n">
        <v>34370</v>
      </c>
      <c r="R36" s="42" t="n">
        <v>35680</v>
      </c>
      <c r="S36" s="42" t="n">
        <v>36990</v>
      </c>
      <c r="T36" s="42" t="n">
        <v>38300</v>
      </c>
      <c r="U36" s="42" t="n">
        <v>39610</v>
      </c>
      <c r="V36" s="42" t="n">
        <v>40920</v>
      </c>
      <c r="W36" s="42" t="n">
        <v>42230</v>
      </c>
      <c r="X36" s="42" t="n">
        <v>43540</v>
      </c>
      <c r="Y36" s="42" t="n">
        <v>44850</v>
      </c>
      <c r="Z36" s="42" t="n">
        <v>46160</v>
      </c>
      <c r="AA36" s="42" t="n">
        <v>47470</v>
      </c>
      <c r="AB36" s="42" t="n">
        <v>48780</v>
      </c>
      <c r="AC36" s="42" t="n">
        <v>50090</v>
      </c>
      <c r="AD36" s="42" t="n">
        <v>51400</v>
      </c>
      <c r="AE36" s="42" t="n">
        <v>52710</v>
      </c>
      <c r="AF36" s="42" t="n">
        <v>54020</v>
      </c>
      <c r="AG36" s="42" t="n">
        <v>55330</v>
      </c>
      <c r="AH36" s="42" t="n">
        <v>56640</v>
      </c>
      <c r="AI36" s="42" t="n">
        <v>57950</v>
      </c>
      <c r="AJ36" s="43" t="n">
        <v>57950</v>
      </c>
      <c r="AK36" s="34" t="n"/>
      <c r="AL36" s="44" t="inlineStr">
        <is>
          <t>BPS-22</t>
        </is>
      </c>
      <c r="AM36" s="44" t="inlineStr">
        <is>
          <t>Rs. 182121/-</t>
        </is>
      </c>
      <c r="AN36" s="44" t="inlineStr">
        <is>
          <t>Rs. 165076/-</t>
        </is>
      </c>
    </row>
    <row r="37" hidden="1">
      <c r="A37" s="34" t="inlineStr">
        <is>
          <t>BPS-12</t>
        </is>
      </c>
      <c r="B37" s="42" t="n">
        <v>19770</v>
      </c>
      <c r="C37" s="42" t="n">
        <v>1430</v>
      </c>
      <c r="D37" s="42" t="n">
        <v>30</v>
      </c>
      <c r="E37" s="42" t="n">
        <v>19770</v>
      </c>
      <c r="F37" s="42" t="n">
        <v>21200</v>
      </c>
      <c r="G37" s="42" t="n">
        <v>22630</v>
      </c>
      <c r="H37" s="42" t="n">
        <v>24060</v>
      </c>
      <c r="I37" s="42" t="n">
        <v>25490</v>
      </c>
      <c r="J37" s="42" t="n">
        <v>26920</v>
      </c>
      <c r="K37" s="42" t="n">
        <v>28350</v>
      </c>
      <c r="L37" s="42" t="n">
        <v>29780</v>
      </c>
      <c r="M37" s="42" t="n">
        <v>31210</v>
      </c>
      <c r="N37" s="42" t="n">
        <v>32640</v>
      </c>
      <c r="O37" s="42" t="n">
        <v>34070</v>
      </c>
      <c r="P37" s="42" t="n">
        <v>35500</v>
      </c>
      <c r="Q37" s="42" t="n">
        <v>36930</v>
      </c>
      <c r="R37" s="42" t="n">
        <v>38360</v>
      </c>
      <c r="S37" s="42" t="n">
        <v>39790</v>
      </c>
      <c r="T37" s="42" t="n">
        <v>41220</v>
      </c>
      <c r="U37" s="42" t="n">
        <v>42650</v>
      </c>
      <c r="V37" s="42" t="n">
        <v>44080</v>
      </c>
      <c r="W37" s="42" t="n">
        <v>45510</v>
      </c>
      <c r="X37" s="42" t="n">
        <v>46940</v>
      </c>
      <c r="Y37" s="42" t="n">
        <v>48370</v>
      </c>
      <c r="Z37" s="42" t="n">
        <v>49800</v>
      </c>
      <c r="AA37" s="42" t="n">
        <v>51230</v>
      </c>
      <c r="AB37" s="42" t="n">
        <v>52660</v>
      </c>
      <c r="AC37" s="42" t="n">
        <v>54090</v>
      </c>
      <c r="AD37" s="42" t="n">
        <v>55520</v>
      </c>
      <c r="AE37" s="42" t="n">
        <v>56950</v>
      </c>
      <c r="AF37" s="42" t="n">
        <v>58380</v>
      </c>
      <c r="AG37" s="42" t="n">
        <v>59810</v>
      </c>
      <c r="AH37" s="42" t="n">
        <v>61240</v>
      </c>
      <c r="AI37" s="42" t="n">
        <v>62670</v>
      </c>
      <c r="AJ37" s="43" t="n">
        <v>62670</v>
      </c>
      <c r="AK37" s="34" t="n"/>
      <c r="AL37" s="34" t="n"/>
      <c r="AM37" s="34" t="n"/>
      <c r="AN37" s="34" t="n"/>
    </row>
    <row r="38" hidden="1">
      <c r="A38" s="34" t="inlineStr">
        <is>
          <t>BPS-13</t>
        </is>
      </c>
      <c r="B38" s="42" t="n">
        <v>21160</v>
      </c>
      <c r="C38" s="42" t="n">
        <v>1560</v>
      </c>
      <c r="D38" s="42" t="n">
        <v>30</v>
      </c>
      <c r="E38" s="42" t="n">
        <v>21160</v>
      </c>
      <c r="F38" s="42" t="n">
        <v>22720</v>
      </c>
      <c r="G38" s="42" t="n">
        <v>24280</v>
      </c>
      <c r="H38" s="42" t="n">
        <v>25840</v>
      </c>
      <c r="I38" s="42" t="n">
        <v>27400</v>
      </c>
      <c r="J38" s="42" t="n">
        <v>28960</v>
      </c>
      <c r="K38" s="42" t="n">
        <v>30520</v>
      </c>
      <c r="L38" s="42" t="n">
        <v>32080</v>
      </c>
      <c r="M38" s="42" t="n">
        <v>33640</v>
      </c>
      <c r="N38" s="42" t="n">
        <v>35200</v>
      </c>
      <c r="O38" s="42" t="n">
        <v>36760</v>
      </c>
      <c r="P38" s="42" t="n">
        <v>38320</v>
      </c>
      <c r="Q38" s="42" t="n">
        <v>39880</v>
      </c>
      <c r="R38" s="42" t="n">
        <v>41440</v>
      </c>
      <c r="S38" s="42" t="n">
        <v>43000</v>
      </c>
      <c r="T38" s="42" t="n">
        <v>44560</v>
      </c>
      <c r="U38" s="42" t="n">
        <v>46120</v>
      </c>
      <c r="V38" s="42" t="n">
        <v>47680</v>
      </c>
      <c r="W38" s="42" t="n">
        <v>49240</v>
      </c>
      <c r="X38" s="42" t="n">
        <v>50800</v>
      </c>
      <c r="Y38" s="42" t="n">
        <v>52360</v>
      </c>
      <c r="Z38" s="42" t="n">
        <v>53920</v>
      </c>
      <c r="AA38" s="42" t="n">
        <v>55480</v>
      </c>
      <c r="AB38" s="42" t="n">
        <v>57040</v>
      </c>
      <c r="AC38" s="42" t="n">
        <v>58600</v>
      </c>
      <c r="AD38" s="42" t="n">
        <v>60160</v>
      </c>
      <c r="AE38" s="42" t="n">
        <v>61720</v>
      </c>
      <c r="AF38" s="42" t="n">
        <v>63280</v>
      </c>
      <c r="AG38" s="42" t="n">
        <v>64840</v>
      </c>
      <c r="AH38" s="42" t="n">
        <v>66400</v>
      </c>
      <c r="AI38" s="42" t="n">
        <v>67960</v>
      </c>
      <c r="AJ38" s="43" t="n">
        <v>67960</v>
      </c>
      <c r="AK38" s="34" t="n"/>
      <c r="AL38" s="34" t="n"/>
      <c r="AM38" s="34" t="n"/>
      <c r="AN38" s="34" t="n"/>
    </row>
    <row r="39" hidden="1">
      <c r="A39" s="34" t="inlineStr">
        <is>
          <t>BPS-14</t>
        </is>
      </c>
      <c r="B39" s="42" t="n">
        <v>22530</v>
      </c>
      <c r="C39" s="42" t="n">
        <v>1740</v>
      </c>
      <c r="D39" s="42" t="n">
        <v>30</v>
      </c>
      <c r="E39" s="42" t="n">
        <v>22530</v>
      </c>
      <c r="F39" s="42" t="n">
        <v>24270</v>
      </c>
      <c r="G39" s="42" t="n">
        <v>26010</v>
      </c>
      <c r="H39" s="42" t="n">
        <v>27750</v>
      </c>
      <c r="I39" s="42" t="n">
        <v>29490</v>
      </c>
      <c r="J39" s="42" t="n">
        <v>31230</v>
      </c>
      <c r="K39" s="42" t="n">
        <v>32970</v>
      </c>
      <c r="L39" s="42" t="n">
        <v>34710</v>
      </c>
      <c r="M39" s="42" t="n">
        <v>36450</v>
      </c>
      <c r="N39" s="42" t="n">
        <v>38190</v>
      </c>
      <c r="O39" s="42" t="n">
        <v>39930</v>
      </c>
      <c r="P39" s="42" t="n">
        <v>41670</v>
      </c>
      <c r="Q39" s="42" t="n">
        <v>43410</v>
      </c>
      <c r="R39" s="42" t="n">
        <v>45150</v>
      </c>
      <c r="S39" s="42" t="n">
        <v>46890</v>
      </c>
      <c r="T39" s="42" t="n">
        <v>48630</v>
      </c>
      <c r="U39" s="42" t="n">
        <v>50370</v>
      </c>
      <c r="V39" s="42" t="n">
        <v>52110</v>
      </c>
      <c r="W39" s="42" t="n">
        <v>53850</v>
      </c>
      <c r="X39" s="42" t="n">
        <v>55590</v>
      </c>
      <c r="Y39" s="42" t="n">
        <v>57330</v>
      </c>
      <c r="Z39" s="42" t="n">
        <v>59070</v>
      </c>
      <c r="AA39" s="42" t="n">
        <v>60810</v>
      </c>
      <c r="AB39" s="42" t="n">
        <v>62550</v>
      </c>
      <c r="AC39" s="42" t="n">
        <v>64290</v>
      </c>
      <c r="AD39" s="42" t="n">
        <v>66030</v>
      </c>
      <c r="AE39" s="42" t="n">
        <v>67770</v>
      </c>
      <c r="AF39" s="42" t="n">
        <v>69510</v>
      </c>
      <c r="AG39" s="42" t="n">
        <v>71250</v>
      </c>
      <c r="AH39" s="42" t="n">
        <v>72990</v>
      </c>
      <c r="AI39" s="42" t="n">
        <v>74730</v>
      </c>
      <c r="AJ39" s="43" t="n">
        <v>74730</v>
      </c>
      <c r="AK39" s="34" t="n"/>
      <c r="AL39" s="34" t="n"/>
      <c r="AM39" s="34" t="n"/>
      <c r="AN39" s="34" t="n"/>
    </row>
    <row r="40" hidden="1">
      <c r="A40" s="34" t="inlineStr">
        <is>
          <t>BPS-15</t>
        </is>
      </c>
      <c r="B40" s="42" t="n">
        <v>23920</v>
      </c>
      <c r="C40" s="42" t="n">
        <v>1980</v>
      </c>
      <c r="D40" s="42" t="n">
        <v>30</v>
      </c>
      <c r="E40" s="42" t="n">
        <v>23920</v>
      </c>
      <c r="F40" s="42" t="n">
        <v>25900</v>
      </c>
      <c r="G40" s="42" t="n">
        <v>27880</v>
      </c>
      <c r="H40" s="42" t="n">
        <v>29860</v>
      </c>
      <c r="I40" s="42" t="n">
        <v>31840</v>
      </c>
      <c r="J40" s="42" t="n">
        <v>33820</v>
      </c>
      <c r="K40" s="42" t="n">
        <v>35800</v>
      </c>
      <c r="L40" s="42" t="n">
        <v>37780</v>
      </c>
      <c r="M40" s="42" t="n">
        <v>39760</v>
      </c>
      <c r="N40" s="42" t="n">
        <v>41740</v>
      </c>
      <c r="O40" s="42" t="n">
        <v>43720</v>
      </c>
      <c r="P40" s="42" t="n">
        <v>45700</v>
      </c>
      <c r="Q40" s="42" t="n">
        <v>47680</v>
      </c>
      <c r="R40" s="42" t="n">
        <v>49660</v>
      </c>
      <c r="S40" s="42" t="n">
        <v>51640</v>
      </c>
      <c r="T40" s="42" t="n">
        <v>53620</v>
      </c>
      <c r="U40" s="42" t="n">
        <v>55600</v>
      </c>
      <c r="V40" s="42" t="n">
        <v>57580</v>
      </c>
      <c r="W40" s="42" t="n">
        <v>59560</v>
      </c>
      <c r="X40" s="42" t="n">
        <v>61540</v>
      </c>
      <c r="Y40" s="42" t="n">
        <v>63520</v>
      </c>
      <c r="Z40" s="42" t="n">
        <v>65500</v>
      </c>
      <c r="AA40" s="42" t="n">
        <v>67480</v>
      </c>
      <c r="AB40" s="42" t="n">
        <v>69460</v>
      </c>
      <c r="AC40" s="42" t="n">
        <v>71440</v>
      </c>
      <c r="AD40" s="42" t="n">
        <v>73420</v>
      </c>
      <c r="AE40" s="42" t="n">
        <v>75400</v>
      </c>
      <c r="AF40" s="42" t="n">
        <v>77380</v>
      </c>
      <c r="AG40" s="42" t="n">
        <v>79360</v>
      </c>
      <c r="AH40" s="42" t="n">
        <v>81340</v>
      </c>
      <c r="AI40" s="42" t="n">
        <v>83320</v>
      </c>
      <c r="AJ40" s="43" t="n">
        <v>83320</v>
      </c>
      <c r="AK40" s="34" t="n"/>
      <c r="AL40" s="34" t="n"/>
      <c r="AM40" s="34" t="n"/>
      <c r="AN40" s="34" t="n"/>
    </row>
    <row r="41" hidden="1">
      <c r="A41" s="34" t="inlineStr">
        <is>
          <t>BPS-16</t>
        </is>
      </c>
      <c r="B41" s="42" t="n">
        <v>28070</v>
      </c>
      <c r="C41" s="42" t="n">
        <v>2260</v>
      </c>
      <c r="D41" s="42" t="n">
        <v>30</v>
      </c>
      <c r="E41" s="42" t="n">
        <v>28070</v>
      </c>
      <c r="F41" s="42" t="n">
        <v>30330</v>
      </c>
      <c r="G41" s="42" t="n">
        <v>32590</v>
      </c>
      <c r="H41" s="42" t="n">
        <v>34850</v>
      </c>
      <c r="I41" s="42" t="n">
        <v>37110</v>
      </c>
      <c r="J41" s="42" t="n">
        <v>39370</v>
      </c>
      <c r="K41" s="42" t="n">
        <v>41630</v>
      </c>
      <c r="L41" s="42" t="n">
        <v>43890</v>
      </c>
      <c r="M41" s="42" t="n">
        <v>46150</v>
      </c>
      <c r="N41" s="42" t="n">
        <v>48410</v>
      </c>
      <c r="O41" s="42" t="n">
        <v>50670</v>
      </c>
      <c r="P41" s="42" t="n">
        <v>52930</v>
      </c>
      <c r="Q41" s="42" t="n">
        <v>55190</v>
      </c>
      <c r="R41" s="42" t="n">
        <v>57450</v>
      </c>
      <c r="S41" s="42" t="n">
        <v>59710</v>
      </c>
      <c r="T41" s="42" t="n">
        <v>61970</v>
      </c>
      <c r="U41" s="42" t="n">
        <v>64230</v>
      </c>
      <c r="V41" s="42" t="n">
        <v>66490</v>
      </c>
      <c r="W41" s="42" t="n">
        <v>68750</v>
      </c>
      <c r="X41" s="42" t="n">
        <v>71010</v>
      </c>
      <c r="Y41" s="42" t="n">
        <v>73270</v>
      </c>
      <c r="Z41" s="42" t="n">
        <v>75530</v>
      </c>
      <c r="AA41" s="42" t="n">
        <v>77790</v>
      </c>
      <c r="AB41" s="42" t="n">
        <v>80050</v>
      </c>
      <c r="AC41" s="42" t="n">
        <v>82310</v>
      </c>
      <c r="AD41" s="42" t="n">
        <v>84570</v>
      </c>
      <c r="AE41" s="42" t="n">
        <v>86830</v>
      </c>
      <c r="AF41" s="42" t="n">
        <v>89090</v>
      </c>
      <c r="AG41" s="42" t="n">
        <v>91350</v>
      </c>
      <c r="AH41" s="42" t="n">
        <v>93610</v>
      </c>
      <c r="AI41" s="42" t="n">
        <v>95870</v>
      </c>
      <c r="AJ41" s="43" t="n">
        <v>95870</v>
      </c>
      <c r="AK41" s="34" t="n"/>
      <c r="AL41" s="34" t="n"/>
      <c r="AM41" s="34" t="n"/>
      <c r="AN41" s="34" t="n"/>
    </row>
    <row r="42" hidden="1">
      <c r="A42" s="34" t="inlineStr">
        <is>
          <t>BPS-17</t>
        </is>
      </c>
      <c r="B42" s="42" t="n">
        <v>45070</v>
      </c>
      <c r="C42" s="42" t="n">
        <v>3420</v>
      </c>
      <c r="D42" s="42" t="n">
        <v>20</v>
      </c>
      <c r="E42" s="42" t="n">
        <v>45070</v>
      </c>
      <c r="F42" s="42" t="n">
        <v>48490</v>
      </c>
      <c r="G42" s="42" t="n">
        <v>51910</v>
      </c>
      <c r="H42" s="42" t="n">
        <v>55330</v>
      </c>
      <c r="I42" s="42" t="n">
        <v>58750</v>
      </c>
      <c r="J42" s="42" t="n">
        <v>62170</v>
      </c>
      <c r="K42" s="42" t="n">
        <v>65590</v>
      </c>
      <c r="L42" s="42" t="n">
        <v>69010</v>
      </c>
      <c r="M42" s="42" t="n">
        <v>72430</v>
      </c>
      <c r="N42" s="42" t="n">
        <v>75850</v>
      </c>
      <c r="O42" s="42" t="n">
        <v>79270</v>
      </c>
      <c r="P42" s="42" t="n">
        <v>82690</v>
      </c>
      <c r="Q42" s="42" t="n">
        <v>86110</v>
      </c>
      <c r="R42" s="42" t="n">
        <v>89530</v>
      </c>
      <c r="S42" s="42" t="n">
        <v>92950</v>
      </c>
      <c r="T42" s="42" t="n">
        <v>96370</v>
      </c>
      <c r="U42" s="42" t="n">
        <v>99790</v>
      </c>
      <c r="V42" s="42" t="n">
        <v>103210</v>
      </c>
      <c r="W42" s="42" t="n">
        <v>106630</v>
      </c>
      <c r="X42" s="42" t="n">
        <v>110050</v>
      </c>
      <c r="Y42" s="42" t="n">
        <v>113470</v>
      </c>
      <c r="Z42" s="46" t="n"/>
      <c r="AA42" s="46" t="n"/>
      <c r="AB42" s="46" t="n"/>
      <c r="AC42" s="46" t="n"/>
      <c r="AD42" s="46" t="n"/>
      <c r="AE42" s="46" t="n"/>
      <c r="AF42" s="46" t="n"/>
      <c r="AG42" s="46" t="n"/>
      <c r="AH42" s="46" t="n"/>
      <c r="AI42" s="46" t="n"/>
      <c r="AJ42" s="43" t="n">
        <v>113470</v>
      </c>
      <c r="AK42" s="34" t="n"/>
      <c r="AL42" s="34" t="n"/>
      <c r="AM42" s="34" t="n"/>
      <c r="AN42" s="34" t="n"/>
    </row>
    <row r="43" hidden="1">
      <c r="A43" s="34" t="inlineStr">
        <is>
          <t>BPS-18</t>
        </is>
      </c>
      <c r="B43" s="42" t="n">
        <v>56880</v>
      </c>
      <c r="C43" s="42" t="n">
        <v>4260</v>
      </c>
      <c r="D43" s="42" t="n">
        <v>20</v>
      </c>
      <c r="E43" s="42" t="n">
        <v>56880</v>
      </c>
      <c r="F43" s="42" t="n">
        <v>61140</v>
      </c>
      <c r="G43" s="42" t="n">
        <v>65400</v>
      </c>
      <c r="H43" s="42" t="n">
        <v>69660</v>
      </c>
      <c r="I43" s="42" t="n">
        <v>73920</v>
      </c>
      <c r="J43" s="42" t="n">
        <v>78180</v>
      </c>
      <c r="K43" s="42" t="n">
        <v>82440</v>
      </c>
      <c r="L43" s="42" t="n">
        <v>86700</v>
      </c>
      <c r="M43" s="42" t="n">
        <v>90960</v>
      </c>
      <c r="N43" s="42" t="n">
        <v>95220</v>
      </c>
      <c r="O43" s="42" t="n">
        <v>99480</v>
      </c>
      <c r="P43" s="42" t="n">
        <v>103740</v>
      </c>
      <c r="Q43" s="42" t="n">
        <v>108000</v>
      </c>
      <c r="R43" s="42" t="n">
        <v>112260</v>
      </c>
      <c r="S43" s="42" t="n">
        <v>116520</v>
      </c>
      <c r="T43" s="42" t="n">
        <v>120780</v>
      </c>
      <c r="U43" s="42" t="n">
        <v>125040</v>
      </c>
      <c r="V43" s="42" t="n">
        <v>129300</v>
      </c>
      <c r="W43" s="42" t="n">
        <v>133560</v>
      </c>
      <c r="X43" s="42" t="n">
        <v>137820</v>
      </c>
      <c r="Y43" s="42" t="n">
        <v>142080</v>
      </c>
      <c r="Z43" s="46" t="n"/>
      <c r="AA43" s="46" t="n"/>
      <c r="AB43" s="46" t="n"/>
      <c r="AC43" s="46" t="n"/>
      <c r="AD43" s="46" t="n"/>
      <c r="AE43" s="46" t="n"/>
      <c r="AF43" s="46" t="n"/>
      <c r="AG43" s="46" t="n"/>
      <c r="AH43" s="46" t="n"/>
      <c r="AI43" s="46" t="n"/>
      <c r="AJ43" s="43" t="n">
        <v>142080</v>
      </c>
      <c r="AK43" s="34" t="n"/>
      <c r="AL43" s="34" t="n"/>
      <c r="AM43" s="34" t="n"/>
      <c r="AN43" s="34" t="n"/>
    </row>
    <row r="44" hidden="1">
      <c r="A44" s="34" t="inlineStr">
        <is>
          <t>BPS-19</t>
        </is>
      </c>
      <c r="B44" s="42" t="n">
        <v>87840</v>
      </c>
      <c r="C44" s="42" t="n">
        <v>4530</v>
      </c>
      <c r="D44" s="42" t="n">
        <v>20</v>
      </c>
      <c r="E44" s="42" t="n">
        <v>87840</v>
      </c>
      <c r="F44" s="42" t="n">
        <v>92370</v>
      </c>
      <c r="G44" s="42" t="n">
        <v>96900</v>
      </c>
      <c r="H44" s="42" t="n">
        <v>101430</v>
      </c>
      <c r="I44" s="42" t="n">
        <v>105960</v>
      </c>
      <c r="J44" s="42" t="n">
        <v>110490</v>
      </c>
      <c r="K44" s="42" t="n">
        <v>115020</v>
      </c>
      <c r="L44" s="42" t="n">
        <v>119550</v>
      </c>
      <c r="M44" s="42" t="n">
        <v>124080</v>
      </c>
      <c r="N44" s="42" t="n">
        <v>128610</v>
      </c>
      <c r="O44" s="42" t="n">
        <v>133140</v>
      </c>
      <c r="P44" s="42" t="n">
        <v>137670</v>
      </c>
      <c r="Q44" s="42" t="n">
        <v>142200</v>
      </c>
      <c r="R44" s="42" t="n">
        <v>146730</v>
      </c>
      <c r="S44" s="42" t="n">
        <v>151260</v>
      </c>
      <c r="T44" s="42" t="n">
        <v>155790</v>
      </c>
      <c r="U44" s="42" t="n">
        <v>160320</v>
      </c>
      <c r="V44" s="42" t="n">
        <v>164850</v>
      </c>
      <c r="W44" s="42" t="n">
        <v>169380</v>
      </c>
      <c r="X44" s="42" t="n">
        <v>173910</v>
      </c>
      <c r="Y44" s="42" t="n">
        <v>178440</v>
      </c>
      <c r="Z44" s="46" t="n"/>
      <c r="AA44" s="46" t="n"/>
      <c r="AB44" s="46" t="n"/>
      <c r="AC44" s="46" t="n"/>
      <c r="AD44" s="46" t="n"/>
      <c r="AE44" s="46" t="n"/>
      <c r="AF44" s="46" t="n"/>
      <c r="AG44" s="46" t="n"/>
      <c r="AH44" s="46" t="n"/>
      <c r="AI44" s="46" t="n"/>
      <c r="AJ44" s="43" t="n">
        <v>178440</v>
      </c>
      <c r="AK44" s="34" t="n"/>
      <c r="AL44" s="34" t="n"/>
      <c r="AM44" s="34" t="n"/>
      <c r="AN44" s="34" t="n"/>
    </row>
    <row r="45" hidden="1">
      <c r="A45" s="34" t="inlineStr">
        <is>
          <t>BPS-20</t>
        </is>
      </c>
      <c r="B45" s="42" t="n">
        <v>102470</v>
      </c>
      <c r="C45" s="42" t="n">
        <v>6690</v>
      </c>
      <c r="D45" s="42" t="n">
        <v>14</v>
      </c>
      <c r="E45" s="42" t="n">
        <v>102470</v>
      </c>
      <c r="F45" s="42" t="n">
        <v>109160</v>
      </c>
      <c r="G45" s="42" t="n">
        <v>115850</v>
      </c>
      <c r="H45" s="42" t="n">
        <v>122540</v>
      </c>
      <c r="I45" s="42" t="n">
        <v>129230</v>
      </c>
      <c r="J45" s="42" t="n">
        <v>135920</v>
      </c>
      <c r="K45" s="42" t="n">
        <v>142610</v>
      </c>
      <c r="L45" s="42" t="n">
        <v>149300</v>
      </c>
      <c r="M45" s="42" t="n">
        <v>155990</v>
      </c>
      <c r="N45" s="42" t="n">
        <v>162680</v>
      </c>
      <c r="O45" s="42" t="n">
        <v>169370</v>
      </c>
      <c r="P45" s="42" t="n">
        <v>176060</v>
      </c>
      <c r="Q45" s="42" t="n">
        <v>182750</v>
      </c>
      <c r="R45" s="42" t="n">
        <v>189440</v>
      </c>
      <c r="S45" s="42" t="n">
        <v>196130</v>
      </c>
      <c r="T45" s="46" t="n"/>
      <c r="U45" s="46" t="n"/>
      <c r="V45" s="46" t="n"/>
      <c r="W45" s="46" t="n"/>
      <c r="X45" s="46" t="n"/>
      <c r="Y45" s="46" t="n"/>
      <c r="Z45" s="46" t="n"/>
      <c r="AA45" s="46" t="n"/>
      <c r="AB45" s="46" t="n"/>
      <c r="AC45" s="46" t="n"/>
      <c r="AD45" s="46" t="n"/>
      <c r="AE45" s="46" t="n"/>
      <c r="AF45" s="46" t="n"/>
      <c r="AG45" s="46" t="n"/>
      <c r="AH45" s="46" t="n"/>
      <c r="AI45" s="46" t="n"/>
      <c r="AJ45" s="43" t="n">
        <v>196130</v>
      </c>
      <c r="AK45" s="34" t="n"/>
      <c r="AL45" s="34" t="n"/>
      <c r="AM45" s="34" t="n"/>
      <c r="AN45" s="34" t="n"/>
    </row>
    <row r="46" hidden="1">
      <c r="A46" s="34" t="inlineStr">
        <is>
          <t>BPS-21</t>
        </is>
      </c>
      <c r="B46" s="42" t="n">
        <v>113790</v>
      </c>
      <c r="C46" s="42" t="n">
        <v>7420</v>
      </c>
      <c r="D46" s="42" t="n">
        <v>14</v>
      </c>
      <c r="E46" s="42" t="n">
        <v>113790</v>
      </c>
      <c r="F46" s="42" t="n">
        <v>121210</v>
      </c>
      <c r="G46" s="42" t="n">
        <v>128630</v>
      </c>
      <c r="H46" s="42" t="n">
        <v>136050</v>
      </c>
      <c r="I46" s="42" t="n">
        <v>143470</v>
      </c>
      <c r="J46" s="42" t="n">
        <v>150890</v>
      </c>
      <c r="K46" s="42" t="n">
        <v>158310</v>
      </c>
      <c r="L46" s="42" t="n">
        <v>165730</v>
      </c>
      <c r="M46" s="42" t="n">
        <v>173150</v>
      </c>
      <c r="N46" s="42" t="n">
        <v>180570</v>
      </c>
      <c r="O46" s="42" t="n">
        <v>187990</v>
      </c>
      <c r="P46" s="42" t="n">
        <v>195410</v>
      </c>
      <c r="Q46" s="42" t="n">
        <v>202830</v>
      </c>
      <c r="R46" s="42" t="n">
        <v>210250</v>
      </c>
      <c r="S46" s="42" t="n">
        <v>217670</v>
      </c>
      <c r="T46" s="46" t="n"/>
      <c r="U46" s="46" t="n"/>
      <c r="V46" s="46" t="n"/>
      <c r="W46" s="46" t="n"/>
      <c r="X46" s="46" t="n"/>
      <c r="Y46" s="46" t="n"/>
      <c r="Z46" s="46" t="n"/>
      <c r="AA46" s="46" t="n"/>
      <c r="AB46" s="46" t="n"/>
      <c r="AC46" s="46" t="n"/>
      <c r="AD46" s="46" t="n"/>
      <c r="AE46" s="46" t="n"/>
      <c r="AF46" s="46" t="n"/>
      <c r="AG46" s="46" t="n"/>
      <c r="AH46" s="46" t="n"/>
      <c r="AI46" s="46" t="n"/>
      <c r="AJ46" s="43" t="n">
        <v>217670</v>
      </c>
      <c r="AK46" s="34" t="n"/>
      <c r="AL46" s="34" t="n"/>
      <c r="AM46" s="34" t="n"/>
      <c r="AN46" s="34" t="n"/>
    </row>
    <row r="47" hidden="1">
      <c r="A47" s="34" t="inlineStr">
        <is>
          <t>BPS-22</t>
        </is>
      </c>
      <c r="B47" s="42" t="n">
        <v>122190</v>
      </c>
      <c r="C47" s="42" t="n">
        <v>8710</v>
      </c>
      <c r="D47" s="42" t="n">
        <v>14</v>
      </c>
      <c r="E47" s="42" t="n">
        <v>122190</v>
      </c>
      <c r="F47" s="42" t="n">
        <v>130900</v>
      </c>
      <c r="G47" s="42" t="n">
        <v>139610</v>
      </c>
      <c r="H47" s="42" t="n">
        <v>148320</v>
      </c>
      <c r="I47" s="42" t="n">
        <v>157030</v>
      </c>
      <c r="J47" s="42" t="n">
        <v>165740</v>
      </c>
      <c r="K47" s="42" t="n">
        <v>174450</v>
      </c>
      <c r="L47" s="42" t="n">
        <v>183160</v>
      </c>
      <c r="M47" s="42" t="n">
        <v>191870</v>
      </c>
      <c r="N47" s="42" t="n">
        <v>200580</v>
      </c>
      <c r="O47" s="42" t="n">
        <v>209290</v>
      </c>
      <c r="P47" s="42" t="n">
        <v>218000</v>
      </c>
      <c r="Q47" s="42" t="n">
        <v>226710</v>
      </c>
      <c r="R47" s="42" t="n">
        <v>235420</v>
      </c>
      <c r="S47" s="42" t="n">
        <v>244130</v>
      </c>
      <c r="T47" s="46" t="n"/>
      <c r="U47" s="46" t="n"/>
      <c r="V47" s="46" t="n"/>
      <c r="W47" s="46" t="n"/>
      <c r="X47" s="46" t="n"/>
      <c r="Y47" s="46" t="n"/>
      <c r="Z47" s="46" t="n"/>
      <c r="AA47" s="46" t="n"/>
      <c r="AB47" s="46" t="n"/>
      <c r="AC47" s="46" t="n"/>
      <c r="AD47" s="46" t="n"/>
      <c r="AE47" s="46" t="n"/>
      <c r="AF47" s="46" t="n"/>
      <c r="AG47" s="46" t="n"/>
      <c r="AH47" s="46" t="n"/>
      <c r="AI47" s="46" t="n"/>
      <c r="AJ47" s="43" t="n">
        <v>244130</v>
      </c>
      <c r="AK47" s="34" t="n"/>
      <c r="AL47" s="34" t="n"/>
      <c r="AM47" s="34" t="n"/>
      <c r="AN47" s="34" t="n"/>
    </row>
    <row r="48" hidden="1">
      <c r="A48" s="34" t="n"/>
      <c r="B48" s="34" t="n"/>
      <c r="C48" s="34" t="n"/>
      <c r="D48" s="34" t="n"/>
      <c r="E48" s="34" t="n"/>
      <c r="F48" s="34" t="n"/>
      <c r="G48" s="34" t="n"/>
      <c r="H48" s="34" t="n"/>
      <c r="I48" s="34" t="n"/>
      <c r="J48" s="34" t="n"/>
      <c r="K48" s="34" t="n"/>
      <c r="L48" s="34" t="n"/>
      <c r="M48" s="34" t="n"/>
      <c r="N48" s="34" t="n"/>
      <c r="O48" s="34" t="n"/>
      <c r="P48" s="34" t="n"/>
      <c r="Q48" s="34" t="n"/>
      <c r="R48" s="34" t="n"/>
      <c r="S48" s="34" t="n"/>
      <c r="T48" s="34" t="n"/>
      <c r="U48" s="34" t="n"/>
      <c r="V48" s="34" t="n"/>
      <c r="W48" s="34" t="n"/>
      <c r="X48" s="34" t="n"/>
      <c r="Y48" s="34" t="n"/>
      <c r="Z48" s="34" t="n"/>
      <c r="AA48" s="34" t="n"/>
      <c r="AB48" s="34" t="n"/>
      <c r="AC48" s="34" t="n"/>
      <c r="AD48" s="34" t="n"/>
      <c r="AE48" s="34" t="n"/>
      <c r="AF48" s="34" t="n"/>
      <c r="AG48" s="34" t="n"/>
      <c r="AH48" s="34" t="n"/>
      <c r="AI48" s="34" t="n"/>
      <c r="AJ48" s="34" t="n"/>
      <c r="AK48" s="34" t="n"/>
      <c r="AL48" s="34" t="n"/>
      <c r="AM48" s="34" t="n"/>
      <c r="AN48" s="34" t="n"/>
    </row>
    <row r="49" hidden="1">
      <c r="A49" s="34" t="n"/>
      <c r="B49" s="34" t="n"/>
      <c r="C49" s="34" t="n"/>
      <c r="D49" s="34" t="n"/>
      <c r="E49" s="34" t="n"/>
      <c r="F49" s="34" t="n"/>
      <c r="G49" s="34" t="n"/>
      <c r="H49" s="34" t="n"/>
      <c r="I49" s="34" t="n"/>
      <c r="J49" s="34" t="n"/>
      <c r="K49" s="34" t="n"/>
      <c r="L49" s="34" t="n"/>
      <c r="M49" s="34" t="n"/>
      <c r="N49" s="34" t="n"/>
      <c r="O49" s="34" t="n"/>
      <c r="P49" s="34" t="n"/>
      <c r="Q49" s="34" t="n"/>
      <c r="R49" s="34" t="n"/>
      <c r="S49" s="34" t="n"/>
      <c r="T49" s="34" t="n"/>
      <c r="U49" s="34" t="n"/>
      <c r="V49" s="34" t="n"/>
      <c r="W49" s="34" t="n"/>
      <c r="X49" s="34" t="n"/>
      <c r="Y49" s="34" t="n"/>
      <c r="Z49" s="34" t="n"/>
      <c r="AA49" s="34" t="n"/>
      <c r="AB49" s="34" t="n"/>
      <c r="AC49" s="34" t="n"/>
      <c r="AD49" s="34" t="n"/>
      <c r="AE49" s="34" t="n"/>
      <c r="AF49" s="34" t="n"/>
      <c r="AG49" s="34" t="n"/>
      <c r="AH49" s="34" t="n"/>
      <c r="AI49" s="34" t="n"/>
      <c r="AJ49" s="34" t="n"/>
      <c r="AK49" s="34" t="n"/>
      <c r="AL49" s="34" t="n"/>
      <c r="AM49" s="34" t="n"/>
      <c r="AN49" s="34" t="n"/>
    </row>
    <row r="50" hidden="1">
      <c r="A50" s="34" t="n"/>
      <c r="B50" s="34" t="n"/>
      <c r="C50" s="34" t="n"/>
      <c r="D50" s="34" t="n"/>
      <c r="E50" s="34" t="n"/>
      <c r="F50" s="34" t="n"/>
      <c r="G50" s="34" t="n"/>
      <c r="H50" s="34" t="n"/>
      <c r="I50" s="34" t="n"/>
      <c r="J50" s="34" t="n"/>
      <c r="K50" s="34" t="n"/>
      <c r="L50" s="34" t="n"/>
      <c r="M50" s="34" t="n"/>
      <c r="N50" s="34" t="n"/>
      <c r="O50" s="34" t="n"/>
      <c r="P50" s="34" t="n"/>
      <c r="Q50" s="34" t="n"/>
      <c r="R50" s="34" t="n"/>
      <c r="S50" s="34" t="n"/>
      <c r="T50" s="34" t="n"/>
      <c r="U50" s="34" t="n"/>
      <c r="V50" s="34" t="n"/>
      <c r="W50" s="34" t="n"/>
      <c r="X50" s="34" t="n"/>
      <c r="Y50" s="34" t="n"/>
      <c r="Z50" s="34" t="n"/>
      <c r="AA50" s="34" t="n"/>
      <c r="AB50" s="34" t="n"/>
      <c r="AC50" s="34" t="n"/>
      <c r="AD50" s="34" t="n"/>
      <c r="AE50" s="34" t="n"/>
      <c r="AF50" s="34" t="n"/>
      <c r="AG50" s="34" t="n"/>
      <c r="AH50" s="34" t="n"/>
      <c r="AI50" s="34" t="n"/>
      <c r="AJ50" s="34" t="n"/>
      <c r="AK50" s="34" t="n"/>
      <c r="AL50" s="34" t="n"/>
      <c r="AM50" s="34" t="n"/>
      <c r="AN50" s="34" t="n"/>
    </row>
    <row r="51" hidden="1">
      <c r="A51" s="34" t="n"/>
      <c r="B51" s="34" t="n"/>
      <c r="C51" s="34" t="n"/>
      <c r="D51" s="34" t="n"/>
      <c r="E51" s="34" t="n"/>
      <c r="F51" s="34" t="n"/>
      <c r="G51" s="34" t="n"/>
      <c r="H51" s="34" t="n"/>
      <c r="I51" s="34" t="n"/>
      <c r="J51" s="34" t="n"/>
      <c r="K51" s="34" t="n"/>
      <c r="L51" s="34" t="n"/>
      <c r="M51" s="34" t="n"/>
      <c r="N51" s="34" t="n"/>
      <c r="O51" s="34" t="n"/>
      <c r="P51" s="34" t="n"/>
      <c r="Q51" s="34" t="n"/>
      <c r="R51" s="34" t="n"/>
      <c r="S51" s="34" t="n"/>
      <c r="T51" s="34" t="n"/>
      <c r="U51" s="34" t="n"/>
      <c r="V51" s="34" t="n"/>
      <c r="W51" s="34" t="n"/>
      <c r="X51" s="34" t="n"/>
      <c r="Y51" s="34" t="n"/>
      <c r="Z51" s="34" t="n"/>
      <c r="AA51" s="34" t="n"/>
      <c r="AB51" s="34" t="n"/>
      <c r="AC51" s="34" t="n"/>
      <c r="AD51" s="34" t="n"/>
      <c r="AE51" s="34" t="n"/>
      <c r="AF51" s="34" t="n"/>
      <c r="AG51" s="34" t="n"/>
      <c r="AH51" s="34" t="n"/>
      <c r="AI51" s="34" t="n"/>
      <c r="AJ51" s="34" t="n"/>
      <c r="AK51" s="34" t="n"/>
      <c r="AL51" s="34" t="n"/>
      <c r="AM51" s="34" t="n"/>
      <c r="AN51" s="34" t="n"/>
    </row>
    <row r="52" hidden="1">
      <c r="A52" s="34" t="n"/>
      <c r="B52" s="34" t="n"/>
      <c r="C52" s="34" t="n"/>
      <c r="D52" s="34" t="n"/>
      <c r="E52" s="34" t="n"/>
      <c r="F52" s="34" t="n"/>
      <c r="G52" s="34" t="n"/>
      <c r="H52" s="34" t="n"/>
      <c r="I52" s="34" t="n"/>
      <c r="J52" s="34" t="n"/>
      <c r="K52" s="34" t="n"/>
      <c r="L52" s="34" t="n"/>
      <c r="M52" s="34" t="n"/>
      <c r="N52" s="34" t="n"/>
      <c r="O52" s="34" t="n"/>
      <c r="P52" s="34" t="n"/>
      <c r="Q52" s="34" t="n"/>
      <c r="R52" s="34" t="n"/>
      <c r="S52" s="34" t="n"/>
      <c r="T52" s="34" t="n"/>
      <c r="U52" s="34" t="n"/>
      <c r="V52" s="34" t="n"/>
      <c r="W52" s="34" t="n"/>
      <c r="X52" s="34" t="n"/>
      <c r="Y52" s="34" t="n"/>
      <c r="Z52" s="34" t="n"/>
      <c r="AA52" s="34" t="n"/>
      <c r="AB52" s="34" t="n"/>
      <c r="AC52" s="34" t="n"/>
      <c r="AD52" s="34" t="n"/>
      <c r="AE52" s="34" t="n"/>
      <c r="AF52" s="34" t="n"/>
      <c r="AG52" s="34" t="n"/>
      <c r="AH52" s="34" t="n"/>
      <c r="AI52" s="34" t="n"/>
      <c r="AJ52" s="34" t="n"/>
      <c r="AK52" s="34" t="n"/>
      <c r="AL52" s="34" t="n"/>
      <c r="AM52" s="34" t="n"/>
      <c r="AN52" s="34" t="n"/>
    </row>
    <row r="53" hidden="1">
      <c r="A53" s="34" t="n"/>
      <c r="B53" s="34" t="n"/>
      <c r="C53" s="34" t="n"/>
      <c r="D53" s="34" t="n"/>
      <c r="E53" s="34" t="n"/>
      <c r="F53" s="34" t="n"/>
      <c r="G53" s="34" t="n"/>
      <c r="H53" s="34" t="n"/>
      <c r="I53" s="34" t="n"/>
      <c r="J53" s="34" t="n"/>
      <c r="K53" s="34" t="n"/>
      <c r="L53" s="34" t="n"/>
      <c r="M53" s="34" t="n"/>
      <c r="N53" s="34" t="n"/>
      <c r="O53" s="34" t="n"/>
      <c r="P53" s="34" t="n"/>
      <c r="Q53" s="34" t="n"/>
      <c r="R53" s="34" t="n"/>
      <c r="S53" s="34" t="n"/>
      <c r="T53" s="34" t="n"/>
      <c r="U53" s="34" t="n"/>
      <c r="V53" s="34" t="n"/>
      <c r="W53" s="34" t="n"/>
      <c r="X53" s="34" t="n"/>
      <c r="Y53" s="34" t="n"/>
      <c r="Z53" s="34" t="n"/>
      <c r="AA53" s="34" t="n"/>
      <c r="AB53" s="34" t="n"/>
      <c r="AC53" s="34" t="n"/>
      <c r="AD53" s="34" t="n"/>
      <c r="AE53" s="34" t="n"/>
      <c r="AF53" s="34" t="n"/>
      <c r="AG53" s="34" t="n"/>
      <c r="AH53" s="34" t="n"/>
      <c r="AI53" s="34" t="n"/>
      <c r="AJ53" s="34" t="n"/>
      <c r="AK53" s="34" t="n"/>
      <c r="AL53" s="34" t="n"/>
      <c r="AM53" s="34" t="n"/>
      <c r="AN53" s="34" t="n"/>
    </row>
    <row r="54" hidden="1">
      <c r="A54" s="34" t="n"/>
      <c r="B54" s="34" t="n"/>
      <c r="C54" s="34" t="n"/>
      <c r="D54" s="34" t="n"/>
      <c r="E54" s="34" t="n"/>
      <c r="F54" s="34" t="n"/>
      <c r="G54" s="34" t="n"/>
      <c r="H54" s="34" t="n"/>
      <c r="I54" s="34" t="n"/>
      <c r="J54" s="34" t="n"/>
      <c r="K54" s="34" t="n"/>
      <c r="L54" s="34" t="n"/>
      <c r="M54" s="34" t="n"/>
      <c r="N54" s="34" t="n"/>
      <c r="O54" s="34" t="n"/>
      <c r="P54" s="34" t="n"/>
      <c r="Q54" s="34" t="n"/>
      <c r="R54" s="34" t="n"/>
      <c r="S54" s="34" t="n"/>
      <c r="T54" s="34" t="n"/>
      <c r="U54" s="34" t="n"/>
      <c r="V54" s="34" t="n"/>
      <c r="W54" s="34" t="n"/>
      <c r="X54" s="34" t="n"/>
      <c r="Y54" s="34" t="n"/>
      <c r="Z54" s="34" t="n"/>
      <c r="AA54" s="34" t="n"/>
      <c r="AB54" s="34" t="n"/>
      <c r="AC54" s="34" t="n"/>
      <c r="AD54" s="34" t="n"/>
      <c r="AE54" s="34" t="n"/>
      <c r="AF54" s="34" t="n"/>
      <c r="AG54" s="34" t="n"/>
      <c r="AH54" s="34" t="n"/>
      <c r="AI54" s="34" t="n"/>
      <c r="AJ54" s="34" t="n"/>
      <c r="AK54" s="34" t="n"/>
      <c r="AL54" s="34" t="n"/>
      <c r="AM54" s="34" t="n"/>
      <c r="AN54" s="34" t="n"/>
    </row>
    <row r="55" hidden="1">
      <c r="A55" s="34" t="n"/>
      <c r="B55" s="34" t="n"/>
      <c r="C55" s="34" t="n"/>
      <c r="D55" s="34" t="n"/>
      <c r="E55" s="34" t="n"/>
      <c r="F55" s="34" t="n"/>
      <c r="G55" s="34" t="n"/>
      <c r="H55" s="34" t="n"/>
      <c r="I55" s="34" t="n"/>
      <c r="J55" s="34" t="n"/>
      <c r="K55" s="34" t="n"/>
      <c r="L55" s="34" t="n"/>
      <c r="M55" s="34" t="n"/>
      <c r="N55" s="34" t="n"/>
      <c r="O55" s="34" t="n"/>
      <c r="P55" s="34" t="n"/>
      <c r="Q55" s="34" t="n"/>
      <c r="R55" s="34" t="n"/>
      <c r="S55" s="34" t="n"/>
      <c r="T55" s="34" t="n"/>
      <c r="U55" s="34" t="n"/>
      <c r="V55" s="34" t="n"/>
      <c r="W55" s="34" t="n"/>
      <c r="X55" s="34" t="n"/>
      <c r="Y55" s="34" t="n"/>
      <c r="Z55" s="34" t="n"/>
      <c r="AA55" s="34" t="n"/>
      <c r="AB55" s="34" t="n"/>
      <c r="AC55" s="34" t="n"/>
      <c r="AD55" s="34" t="n"/>
      <c r="AE55" s="34" t="n"/>
      <c r="AF55" s="34" t="n"/>
      <c r="AG55" s="34" t="n"/>
      <c r="AH55" s="34" t="n"/>
      <c r="AI55" s="34" t="n"/>
      <c r="AJ55" s="34" t="n"/>
      <c r="AK55" s="34" t="n"/>
      <c r="AL55" s="34" t="n"/>
      <c r="AM55" s="34" t="n"/>
      <c r="AN55" s="34" t="n"/>
    </row>
    <row r="56" hidden="1" ht="26.4" customHeight="1">
      <c r="A56" s="47" t="inlineStr">
        <is>
          <t>Sr. No</t>
        </is>
      </c>
      <c r="B56" s="47" t="inlineStr">
        <is>
          <t>BPS</t>
        </is>
      </c>
      <c r="C56" s="47" t="inlineStr">
        <is>
          <t>Rate of Conveyance Allowance</t>
        </is>
      </c>
      <c r="D56" s="34" t="n"/>
      <c r="E56" s="34" t="n"/>
      <c r="F56" s="34" t="n"/>
      <c r="G56" s="34" t="n"/>
      <c r="H56" s="34" t="n"/>
      <c r="I56" s="34" t="n"/>
      <c r="J56" s="34" t="n"/>
      <c r="K56" s="34" t="n"/>
      <c r="L56" s="34" t="n"/>
      <c r="M56" s="34" t="n"/>
      <c r="N56" s="34" t="n"/>
      <c r="O56" s="34" t="n"/>
      <c r="P56" s="34" t="n"/>
      <c r="Q56" s="34" t="n"/>
      <c r="R56" s="34" t="n"/>
      <c r="S56" s="34" t="n"/>
      <c r="T56" s="34" t="n"/>
      <c r="U56" s="34" t="n"/>
      <c r="V56" s="34" t="n"/>
      <c r="W56" s="34" t="n"/>
      <c r="X56" s="34" t="n"/>
      <c r="Y56" s="34" t="n"/>
      <c r="Z56" s="34" t="n"/>
      <c r="AA56" s="34" t="n"/>
      <c r="AB56" s="34" t="n"/>
      <c r="AC56" s="34" t="n"/>
      <c r="AD56" s="34" t="n"/>
      <c r="AE56" s="34" t="n"/>
      <c r="AF56" s="34" t="n"/>
      <c r="AG56" s="34" t="n"/>
      <c r="AH56" s="34" t="n"/>
      <c r="AI56" s="34" t="n"/>
      <c r="AJ56" s="34" t="n"/>
      <c r="AK56" s="34" t="n"/>
      <c r="AL56" s="34" t="n"/>
      <c r="AM56" s="34" t="n"/>
      <c r="AN56" s="34" t="n"/>
    </row>
    <row r="57" hidden="1">
      <c r="A57" s="48" t="n">
        <v>1</v>
      </c>
      <c r="B57" s="48" t="inlineStr">
        <is>
          <t>BPS-01 to BPS-04</t>
        </is>
      </c>
      <c r="C57" s="48" t="inlineStr">
        <is>
          <t>Rs. 1,785/- per month</t>
        </is>
      </c>
      <c r="D57" s="34" t="n"/>
      <c r="E57" s="34" t="n"/>
      <c r="F57" s="34" t="n"/>
      <c r="G57" s="34" t="n"/>
      <c r="H57" s="34" t="n"/>
      <c r="I57" s="34" t="n"/>
      <c r="J57" s="34" t="n"/>
      <c r="K57" s="34" t="n"/>
      <c r="L57" s="34" t="n"/>
      <c r="M57" s="34" t="n"/>
      <c r="N57" s="34" t="n"/>
      <c r="O57" s="34" t="n"/>
      <c r="P57" s="34" t="n"/>
      <c r="Q57" s="34" t="n"/>
      <c r="R57" s="34" t="n"/>
      <c r="S57" s="34" t="n"/>
      <c r="T57" s="34" t="n"/>
      <c r="U57" s="34" t="n"/>
      <c r="V57" s="34" t="n"/>
      <c r="W57" s="34" t="n"/>
      <c r="X57" s="34" t="n"/>
      <c r="Y57" s="34" t="n"/>
      <c r="Z57" s="34" t="n"/>
      <c r="AA57" s="34" t="n"/>
      <c r="AB57" s="34" t="n"/>
      <c r="AC57" s="34" t="n"/>
      <c r="AD57" s="34" t="n"/>
      <c r="AE57" s="34" t="n"/>
      <c r="AF57" s="34" t="n"/>
      <c r="AG57" s="34" t="n"/>
      <c r="AH57" s="34" t="n"/>
      <c r="AI57" s="34" t="n"/>
      <c r="AJ57" s="34" t="n"/>
      <c r="AK57" s="34" t="n"/>
      <c r="AL57" s="34" t="n"/>
      <c r="AM57" s="34" t="n"/>
      <c r="AN57" s="34" t="n"/>
    </row>
    <row r="58" hidden="1">
      <c r="A58" s="48" t="n">
        <v>2</v>
      </c>
      <c r="B58" s="48" t="inlineStr">
        <is>
          <t>BPS-05 to BPS-10</t>
        </is>
      </c>
      <c r="C58" s="48" t="inlineStr">
        <is>
          <t>Rs. 1,932/- per month</t>
        </is>
      </c>
      <c r="D58" s="34" t="n"/>
      <c r="E58" s="34" t="n"/>
      <c r="F58" s="34" t="n"/>
      <c r="G58" s="34" t="n"/>
      <c r="H58" s="34" t="n"/>
      <c r="I58" s="34" t="n"/>
      <c r="J58" s="34" t="n"/>
      <c r="K58" s="34" t="n"/>
      <c r="L58" s="34" t="n"/>
      <c r="M58" s="34" t="n"/>
      <c r="N58" s="34" t="n"/>
      <c r="O58" s="34" t="n"/>
      <c r="P58" s="34" t="n"/>
      <c r="Q58" s="34" t="n"/>
      <c r="R58" s="34" t="n"/>
      <c r="S58" s="34" t="n"/>
      <c r="T58" s="34" t="n"/>
      <c r="U58" s="34" t="n"/>
      <c r="V58" s="34" t="n"/>
      <c r="W58" s="34" t="n"/>
      <c r="X58" s="34" t="n"/>
      <c r="Y58" s="34" t="n"/>
      <c r="Z58" s="34" t="n"/>
      <c r="AA58" s="34" t="n"/>
      <c r="AB58" s="34" t="n"/>
      <c r="AC58" s="34" t="n"/>
      <c r="AD58" s="34" t="n"/>
      <c r="AE58" s="34" t="n"/>
      <c r="AF58" s="34" t="n"/>
      <c r="AG58" s="34" t="n"/>
      <c r="AH58" s="34" t="n"/>
      <c r="AI58" s="34" t="n"/>
      <c r="AJ58" s="34" t="n"/>
      <c r="AK58" s="34" t="n"/>
      <c r="AL58" s="34" t="n"/>
      <c r="AM58" s="34" t="n"/>
      <c r="AN58" s="34" t="n"/>
    </row>
    <row r="59" hidden="1">
      <c r="A59" s="48" t="n">
        <v>3</v>
      </c>
      <c r="B59" s="48" t="inlineStr">
        <is>
          <t>BPS-11 to BPS-15</t>
        </is>
      </c>
      <c r="C59" s="48" t="inlineStr">
        <is>
          <t>Rs. 2,856/- per month</t>
        </is>
      </c>
      <c r="D59" s="34" t="n"/>
      <c r="E59" s="34" t="n"/>
      <c r="F59" s="34" t="n"/>
      <c r="G59" s="34" t="n"/>
      <c r="H59" s="34" t="n"/>
      <c r="I59" s="34" t="n"/>
      <c r="J59" s="34" t="n"/>
      <c r="K59" s="34" t="n"/>
      <c r="L59" s="34" t="n"/>
      <c r="M59" s="34" t="n"/>
      <c r="N59" s="34" t="n"/>
      <c r="O59" s="34" t="n"/>
      <c r="P59" s="34" t="n"/>
      <c r="Q59" s="34" t="n"/>
      <c r="R59" s="34" t="n"/>
      <c r="S59" s="34" t="n"/>
      <c r="T59" s="34" t="n"/>
      <c r="U59" s="34" t="n"/>
      <c r="V59" s="34" t="n"/>
      <c r="W59" s="34" t="n"/>
      <c r="X59" s="34" t="n"/>
      <c r="Y59" s="34" t="n"/>
      <c r="Z59" s="34" t="n"/>
      <c r="AA59" s="34" t="n"/>
      <c r="AB59" s="34" t="n"/>
      <c r="AC59" s="34" t="n"/>
      <c r="AD59" s="34" t="n"/>
      <c r="AE59" s="34" t="n"/>
      <c r="AF59" s="34" t="n"/>
      <c r="AG59" s="34" t="n"/>
      <c r="AH59" s="34" t="n"/>
      <c r="AI59" s="34" t="n"/>
      <c r="AJ59" s="34" t="n"/>
      <c r="AK59" s="34" t="n"/>
      <c r="AL59" s="34" t="n"/>
      <c r="AM59" s="34" t="n"/>
      <c r="AN59" s="34" t="n"/>
    </row>
    <row r="60" hidden="1">
      <c r="A60" s="48" t="n">
        <v>4</v>
      </c>
      <c r="B60" s="48" t="inlineStr">
        <is>
          <t>BPS-16 and above</t>
        </is>
      </c>
      <c r="C60" s="48" t="inlineStr">
        <is>
          <t>Rs. 5,000/- per month</t>
        </is>
      </c>
      <c r="D60" s="34" t="n"/>
      <c r="E60" s="34" t="n"/>
      <c r="F60" s="34" t="n"/>
      <c r="G60" s="34" t="n"/>
      <c r="H60" s="34" t="n"/>
      <c r="I60" s="34" t="n"/>
      <c r="J60" s="34" t="n"/>
      <c r="K60" s="34" t="n"/>
      <c r="L60" s="34" t="n"/>
      <c r="M60" s="34" t="n"/>
      <c r="N60" s="34" t="n"/>
      <c r="O60" s="34" t="n"/>
      <c r="P60" s="34" t="n"/>
      <c r="Q60" s="34" t="n"/>
      <c r="R60" s="34" t="n"/>
      <c r="S60" s="34" t="n"/>
      <c r="T60" s="34" t="n"/>
      <c r="U60" s="34" t="n"/>
      <c r="V60" s="34" t="n"/>
      <c r="W60" s="34" t="n"/>
      <c r="X60" s="34" t="n"/>
      <c r="Y60" s="34" t="n"/>
      <c r="Z60" s="34" t="n"/>
      <c r="AA60" s="34" t="n"/>
      <c r="AB60" s="34" t="n"/>
      <c r="AC60" s="34" t="n"/>
      <c r="AD60" s="34" t="n"/>
      <c r="AE60" s="34" t="n"/>
      <c r="AF60" s="34" t="n"/>
      <c r="AG60" s="34" t="n"/>
      <c r="AH60" s="34" t="n"/>
      <c r="AI60" s="34" t="n"/>
      <c r="AJ60" s="34" t="n"/>
      <c r="AK60" s="34" t="n"/>
      <c r="AL60" s="34" t="n"/>
      <c r="AM60" s="34" t="n"/>
      <c r="AN60" s="34" t="n"/>
    </row>
    <row r="61" hidden="1">
      <c r="A61" s="34" t="n"/>
      <c r="B61" s="34" t="n"/>
      <c r="C61" s="34" t="n"/>
      <c r="D61" s="34" t="n"/>
      <c r="E61" s="34" t="n"/>
      <c r="F61" s="34" t="n"/>
      <c r="G61" s="34" t="n"/>
      <c r="H61" s="34" t="n"/>
      <c r="I61" s="34" t="n"/>
      <c r="J61" s="34" t="n"/>
      <c r="K61" s="34" t="n"/>
      <c r="L61" s="34" t="n"/>
      <c r="M61" s="34" t="n"/>
      <c r="N61" s="34" t="n"/>
      <c r="O61" s="34" t="n"/>
      <c r="P61" s="34" t="n"/>
      <c r="Q61" s="34" t="n"/>
      <c r="R61" s="34" t="n"/>
      <c r="S61" s="34" t="n"/>
      <c r="T61" s="34" t="n"/>
      <c r="U61" s="34" t="n"/>
      <c r="V61" s="34" t="n"/>
      <c r="W61" s="34" t="n"/>
      <c r="X61" s="34" t="n"/>
      <c r="Y61" s="34" t="n"/>
      <c r="Z61" s="34" t="n"/>
      <c r="AA61" s="34" t="n"/>
      <c r="AB61" s="34" t="n"/>
      <c r="AC61" s="34" t="n"/>
      <c r="AD61" s="34" t="n"/>
      <c r="AE61" s="34" t="n"/>
      <c r="AF61" s="34" t="n"/>
      <c r="AG61" s="34" t="n"/>
      <c r="AH61" s="34" t="n"/>
      <c r="AI61" s="34" t="n"/>
      <c r="AJ61" s="34" t="n"/>
      <c r="AK61" s="34" t="n"/>
      <c r="AL61" s="34" t="n"/>
      <c r="AM61" s="34" t="n"/>
      <c r="AN61" s="34" t="n"/>
    </row>
    <row r="62" hidden="1">
      <c r="A62" s="34" t="n"/>
      <c r="B62" s="34" t="n"/>
      <c r="C62" s="34" t="n"/>
      <c r="D62" s="34" t="n"/>
      <c r="E62" s="34" t="n"/>
      <c r="F62" s="34" t="n"/>
      <c r="G62" s="34" t="n"/>
      <c r="H62" s="34" t="n"/>
      <c r="I62" s="34" t="n"/>
      <c r="J62" s="34" t="n"/>
      <c r="K62" s="34" t="n"/>
      <c r="L62" s="34" t="n"/>
      <c r="M62" s="34" t="n"/>
      <c r="N62" s="34" t="n"/>
      <c r="O62" s="34" t="n"/>
      <c r="P62" s="34" t="n"/>
      <c r="Q62" s="34" t="n"/>
      <c r="R62" s="34" t="n"/>
      <c r="S62" s="34" t="n"/>
      <c r="T62" s="34" t="n"/>
      <c r="U62" s="34" t="n"/>
      <c r="V62" s="34" t="n"/>
      <c r="W62" s="34" t="n"/>
      <c r="X62" s="34" t="n"/>
      <c r="Y62" s="34" t="n"/>
      <c r="Z62" s="34" t="n"/>
      <c r="AA62" s="34" t="n"/>
      <c r="AB62" s="34" t="n"/>
      <c r="AC62" s="34" t="n"/>
      <c r="AD62" s="34" t="n"/>
      <c r="AE62" s="34" t="n"/>
      <c r="AF62" s="34" t="n"/>
      <c r="AG62" s="34" t="n"/>
      <c r="AH62" s="34" t="n"/>
      <c r="AI62" s="34" t="n"/>
      <c r="AJ62" s="34" t="n"/>
      <c r="AK62" s="34" t="n"/>
      <c r="AL62" s="34" t="n"/>
      <c r="AM62" s="34" t="n"/>
      <c r="AN62" s="34" t="n"/>
    </row>
    <row r="63" hidden="1">
      <c r="A63" s="34" t="n"/>
      <c r="B63" s="34" t="inlineStr">
        <is>
          <t>BPS-01 to BPS-16</t>
        </is>
      </c>
      <c r="C63" s="34" t="n">
        <v>1500</v>
      </c>
      <c r="D63" s="34" t="n"/>
      <c r="E63" s="34" t="n"/>
      <c r="F63" s="34" t="n"/>
      <c r="G63" s="34" t="n"/>
      <c r="H63" s="34" t="n"/>
      <c r="I63" s="34" t="n"/>
      <c r="J63" s="34" t="n"/>
      <c r="K63" s="34" t="n"/>
      <c r="L63" s="34" t="n"/>
      <c r="M63" s="34" t="n"/>
      <c r="N63" s="34" t="n"/>
      <c r="O63" s="34" t="n"/>
      <c r="P63" s="34" t="n"/>
      <c r="Q63" s="34" t="n"/>
      <c r="R63" s="34" t="n"/>
      <c r="S63" s="34" t="n"/>
      <c r="T63" s="34" t="n"/>
      <c r="U63" s="34" t="n"/>
      <c r="V63" s="34" t="n"/>
      <c r="W63" s="34" t="n"/>
      <c r="X63" s="34" t="n"/>
      <c r="Y63" s="34" t="n"/>
      <c r="Z63" s="34" t="n"/>
      <c r="AA63" s="34" t="n"/>
      <c r="AB63" s="34" t="n"/>
      <c r="AC63" s="34" t="n"/>
      <c r="AD63" s="34" t="n"/>
      <c r="AE63" s="34" t="n"/>
      <c r="AF63" s="34" t="n"/>
      <c r="AG63" s="34" t="n"/>
      <c r="AH63" s="34" t="n"/>
      <c r="AI63" s="34" t="n"/>
      <c r="AJ63" s="34" t="n"/>
      <c r="AK63" s="34" t="n"/>
      <c r="AL63" s="34" t="n"/>
      <c r="AM63" s="34" t="n"/>
      <c r="AN63" s="34" t="n"/>
    </row>
    <row r="64" hidden="1">
      <c r="A64" s="34" t="n"/>
      <c r="B64" s="34" t="inlineStr">
        <is>
          <t xml:space="preserve">BPS-17 </t>
        </is>
      </c>
      <c r="C64" s="34" t="n">
        <v>1848</v>
      </c>
      <c r="D64" s="34" t="n"/>
      <c r="E64" s="34" t="n"/>
      <c r="F64" s="34" t="n"/>
      <c r="G64" s="34" t="n"/>
      <c r="H64" s="34" t="n"/>
      <c r="I64" s="34" t="n"/>
      <c r="J64" s="34" t="n"/>
      <c r="K64" s="34" t="n"/>
      <c r="L64" s="34" t="n"/>
      <c r="M64" s="34" t="n"/>
      <c r="N64" s="34" t="n"/>
      <c r="O64" s="34" t="n"/>
      <c r="P64" s="34" t="n"/>
      <c r="Q64" s="34" t="n"/>
      <c r="R64" s="34" t="n"/>
      <c r="S64" s="34" t="n"/>
      <c r="T64" s="34" t="n"/>
      <c r="U64" s="34" t="n"/>
      <c r="V64" s="34" t="n"/>
      <c r="W64" s="34" t="n"/>
      <c r="X64" s="34" t="n"/>
      <c r="Y64" s="34" t="n"/>
      <c r="Z64" s="34" t="n"/>
      <c r="AA64" s="34" t="n"/>
      <c r="AB64" s="34" t="n"/>
      <c r="AC64" s="34" t="n"/>
      <c r="AD64" s="34" t="n"/>
      <c r="AE64" s="34" t="n"/>
      <c r="AF64" s="34" t="n"/>
      <c r="AG64" s="34" t="n"/>
      <c r="AH64" s="34" t="n"/>
      <c r="AI64" s="34" t="n"/>
      <c r="AJ64" s="34" t="n"/>
      <c r="AK64" s="34" t="n"/>
      <c r="AL64" s="34" t="n"/>
      <c r="AM64" s="34" t="n"/>
      <c r="AN64" s="34" t="n"/>
    </row>
    <row r="65" hidden="1">
      <c r="A65" s="34" t="n"/>
      <c r="B65" s="34" t="n"/>
      <c r="C65" s="34" t="n"/>
      <c r="D65" s="34" t="n"/>
      <c r="E65" s="34" t="n"/>
      <c r="F65" s="34" t="n"/>
      <c r="G65" s="34" t="n"/>
      <c r="H65" s="34" t="n"/>
      <c r="I65" s="34" t="n"/>
      <c r="J65" s="34" t="n"/>
      <c r="K65" s="34" t="n"/>
      <c r="L65" s="34" t="n"/>
      <c r="M65" s="34" t="n"/>
      <c r="N65" s="34" t="n"/>
      <c r="O65" s="34" t="n"/>
      <c r="P65" s="34" t="n"/>
      <c r="Q65" s="34" t="n"/>
      <c r="R65" s="34" t="n"/>
      <c r="S65" s="34" t="n"/>
      <c r="T65" s="34" t="n"/>
      <c r="U65" s="34" t="n"/>
      <c r="V65" s="34" t="n"/>
      <c r="W65" s="34" t="n"/>
      <c r="X65" s="34" t="n"/>
      <c r="Y65" s="34" t="n"/>
      <c r="Z65" s="34" t="n"/>
      <c r="AA65" s="34" t="n"/>
      <c r="AB65" s="34" t="n"/>
      <c r="AC65" s="34" t="n"/>
      <c r="AD65" s="34" t="n"/>
      <c r="AE65" s="34" t="n"/>
      <c r="AF65" s="34" t="n"/>
      <c r="AG65" s="34" t="n"/>
      <c r="AH65" s="34" t="n"/>
      <c r="AI65" s="34" t="n"/>
      <c r="AJ65" s="34" t="n"/>
      <c r="AK65" s="34" t="n"/>
      <c r="AL65" s="34" t="n"/>
      <c r="AM65" s="34" t="n"/>
      <c r="AN65" s="34" t="n"/>
    </row>
    <row r="66" hidden="1">
      <c r="A66" s="34" t="n"/>
      <c r="B66" s="34" t="n"/>
      <c r="C66" s="34" t="n"/>
      <c r="D66" s="34" t="n"/>
      <c r="E66" s="34" t="n"/>
      <c r="F66" s="34" t="n"/>
      <c r="G66" s="34" t="n"/>
      <c r="H66" s="34" t="n"/>
      <c r="I66" s="34" t="n"/>
      <c r="J66" s="34" t="n"/>
      <c r="K66" s="34" t="n"/>
      <c r="L66" s="34" t="n"/>
      <c r="M66" s="34" t="n"/>
      <c r="N66" s="34" t="n"/>
      <c r="O66" s="34" t="n"/>
      <c r="P66" s="34" t="n"/>
      <c r="Q66" s="34" t="n"/>
      <c r="R66" s="34" t="n"/>
      <c r="S66" s="34" t="n"/>
      <c r="T66" s="34" t="n"/>
      <c r="U66" s="34" t="n"/>
      <c r="V66" s="34" t="n"/>
      <c r="W66" s="34" t="n"/>
      <c r="X66" s="34" t="n"/>
      <c r="Y66" s="34" t="n"/>
      <c r="Z66" s="34" t="n"/>
      <c r="AA66" s="34" t="n"/>
      <c r="AB66" s="34" t="n"/>
      <c r="AC66" s="34" t="n"/>
      <c r="AD66" s="34" t="n"/>
      <c r="AE66" s="34" t="n"/>
      <c r="AF66" s="34" t="n"/>
      <c r="AG66" s="34" t="n"/>
      <c r="AH66" s="34" t="n"/>
      <c r="AI66" s="34" t="n"/>
      <c r="AJ66" s="34" t="n"/>
      <c r="AK66" s="34" t="n"/>
      <c r="AL66" s="34" t="n"/>
      <c r="AM66" s="34" t="n"/>
      <c r="AN66" s="34" t="n"/>
    </row>
    <row r="67" hidden="1" ht="39.6" customHeight="1">
      <c r="A67" s="45" t="inlineStr">
        <is>
          <t>BPS</t>
        </is>
      </c>
      <c r="B67" s="45" t="inlineStr">
        <is>
          <t>Basic Pay</t>
        </is>
      </c>
      <c r="C67" s="45" t="inlineStr">
        <is>
          <t>House Rent Allowance</t>
        </is>
      </c>
      <c r="D67" s="45" t="inlineStr">
        <is>
          <t>CA</t>
        </is>
      </c>
      <c r="E67" s="45" t="inlineStr">
        <is>
          <t>MA</t>
        </is>
      </c>
      <c r="F67" s="45" t="n"/>
      <c r="G67" s="45" t="n"/>
      <c r="H67" s="45" t="n"/>
      <c r="I67" s="45" t="inlineStr">
        <is>
          <t>ARA-2023 @ 35% and 30%</t>
        </is>
      </c>
      <c r="J67" s="45" t="inlineStr">
        <is>
          <t>ARA-2024 @ 20% and 25%</t>
        </is>
      </c>
      <c r="K67" s="45" t="inlineStr">
        <is>
          <t>ARA-2025 @ 10%</t>
        </is>
      </c>
      <c r="L67" s="45" t="n"/>
      <c r="M67" s="45" t="inlineStr">
        <is>
          <t>Total</t>
        </is>
      </c>
      <c r="N67" s="34" t="n"/>
      <c r="O67" s="34" t="n"/>
      <c r="P67" s="34" t="n"/>
      <c r="Q67" s="34" t="n"/>
      <c r="R67" s="34" t="n"/>
      <c r="S67" s="34" t="n"/>
      <c r="T67" s="34" t="n"/>
      <c r="U67" s="34" t="n"/>
      <c r="V67" s="34" t="n"/>
      <c r="W67" s="34" t="n"/>
      <c r="X67" s="34" t="n"/>
      <c r="Y67" s="34" t="n"/>
      <c r="Z67" s="34" t="n"/>
      <c r="AA67" s="34" t="n"/>
      <c r="AB67" s="34" t="n"/>
      <c r="AC67" s="34" t="n"/>
      <c r="AD67" s="34" t="n"/>
      <c r="AE67" s="34" t="n"/>
      <c r="AF67" s="34" t="n"/>
      <c r="AG67" s="34" t="n"/>
      <c r="AH67" s="34" t="n"/>
      <c r="AI67" s="34" t="n"/>
      <c r="AJ67" s="34" t="n"/>
      <c r="AK67" s="34" t="n"/>
      <c r="AL67" s="34" t="n"/>
      <c r="AM67" s="34" t="n"/>
      <c r="AN67" s="34" t="n"/>
    </row>
    <row r="68" hidden="1">
      <c r="A68" s="44" t="inlineStr">
        <is>
          <t>BPS-01</t>
        </is>
      </c>
      <c r="B68" s="44" t="n">
        <v>13550</v>
      </c>
      <c r="C68" s="44" t="n">
        <v>2006</v>
      </c>
      <c r="D68" s="44" t="n">
        <v>1785</v>
      </c>
      <c r="E68" s="44" t="n">
        <v>1500</v>
      </c>
      <c r="F68" s="44" t="n"/>
      <c r="G68" s="44" t="n"/>
      <c r="H68" s="44" t="n"/>
      <c r="I68" s="44" t="n">
        <v>4743</v>
      </c>
      <c r="J68" s="44" t="n">
        <v>3388</v>
      </c>
      <c r="K68" s="44" t="n">
        <v>1355</v>
      </c>
      <c r="L68" s="44" t="n"/>
      <c r="M68" s="44" t="n">
        <v>36090</v>
      </c>
      <c r="N68" s="34" t="n"/>
      <c r="O68" s="34" t="n"/>
      <c r="P68" s="34" t="n"/>
      <c r="Q68" s="34" t="n"/>
      <c r="R68" s="34" t="n"/>
      <c r="S68" s="34" t="n"/>
      <c r="T68" s="34" t="n"/>
      <c r="U68" s="34" t="n"/>
      <c r="V68" s="34" t="n"/>
      <c r="W68" s="34" t="n"/>
      <c r="X68" s="34" t="n"/>
      <c r="Y68" s="34" t="n"/>
      <c r="Z68" s="34" t="n"/>
      <c r="AA68" s="34" t="n"/>
      <c r="AB68" s="34" t="n"/>
      <c r="AC68" s="34" t="n"/>
      <c r="AD68" s="34" t="n"/>
      <c r="AE68" s="34" t="n"/>
      <c r="AF68" s="34" t="n"/>
      <c r="AG68" s="34" t="n"/>
      <c r="AH68" s="34" t="n"/>
      <c r="AI68" s="34" t="n"/>
      <c r="AJ68" s="34" t="n"/>
      <c r="AK68" s="34" t="n"/>
      <c r="AL68" s="34" t="n"/>
      <c r="AM68" s="34" t="n"/>
      <c r="AN68" s="34" t="n"/>
    </row>
    <row r="69" hidden="1">
      <c r="A69" s="44" t="inlineStr">
        <is>
          <t>BPS-02</t>
        </is>
      </c>
      <c r="B69" s="44" t="n">
        <v>13820</v>
      </c>
      <c r="C69" s="44" t="n">
        <v>2049</v>
      </c>
      <c r="D69" s="44" t="n">
        <v>1785</v>
      </c>
      <c r="E69" s="44" t="n">
        <v>1500</v>
      </c>
      <c r="F69" s="44" t="n"/>
      <c r="G69" s="44" t="n"/>
      <c r="H69" s="44" t="n"/>
      <c r="I69" s="44" t="n">
        <v>4837</v>
      </c>
      <c r="J69" s="44" t="n">
        <v>3455</v>
      </c>
      <c r="K69" s="44" t="n">
        <v>1382</v>
      </c>
      <c r="L69" s="44" t="n"/>
      <c r="M69" s="44" t="n">
        <v>36744</v>
      </c>
      <c r="N69" s="34" t="n"/>
      <c r="O69" s="34" t="n"/>
      <c r="P69" s="34" t="n"/>
      <c r="Q69" s="34" t="n"/>
      <c r="R69" s="34" t="n"/>
      <c r="S69" s="34" t="n"/>
      <c r="T69" s="34" t="n"/>
      <c r="U69" s="34" t="n"/>
      <c r="V69" s="34" t="n"/>
      <c r="W69" s="34" t="n"/>
      <c r="X69" s="34" t="n"/>
      <c r="Y69" s="34" t="n"/>
      <c r="Z69" s="34" t="n"/>
      <c r="AA69" s="34" t="n"/>
      <c r="AB69" s="34" t="n"/>
      <c r="AC69" s="34" t="n"/>
      <c r="AD69" s="34" t="n"/>
      <c r="AE69" s="34" t="n"/>
      <c r="AF69" s="34" t="n"/>
      <c r="AG69" s="34" t="n"/>
      <c r="AH69" s="34" t="n"/>
      <c r="AI69" s="34" t="n"/>
      <c r="AJ69" s="34" t="n"/>
      <c r="AK69" s="34" t="n"/>
      <c r="AL69" s="34" t="n"/>
      <c r="AM69" s="34" t="n"/>
      <c r="AN69" s="34" t="n"/>
    </row>
    <row r="70" hidden="1">
      <c r="A70" s="44" t="inlineStr">
        <is>
          <t>BPS-03</t>
        </is>
      </c>
      <c r="B70" s="44" t="n">
        <v>14260</v>
      </c>
      <c r="C70" s="44" t="n">
        <v>2120</v>
      </c>
      <c r="D70" s="44" t="n">
        <v>1785</v>
      </c>
      <c r="E70" s="44" t="n">
        <v>1500</v>
      </c>
      <c r="F70" s="44" t="n"/>
      <c r="G70" s="44" t="n"/>
      <c r="H70" s="44" t="n"/>
      <c r="I70" s="44" t="n">
        <v>4991</v>
      </c>
      <c r="J70" s="44" t="n">
        <v>3565</v>
      </c>
      <c r="K70" s="44" t="n">
        <v>1426</v>
      </c>
      <c r="L70" s="44" t="n"/>
      <c r="M70" s="44" t="n">
        <v>37818</v>
      </c>
      <c r="N70" s="34" t="n"/>
      <c r="O70" s="34" t="n"/>
      <c r="P70" s="34" t="n"/>
      <c r="Q70" s="34" t="n"/>
      <c r="R70" s="34" t="n"/>
      <c r="S70" s="34" t="n"/>
      <c r="T70" s="34" t="n"/>
      <c r="U70" s="34" t="n"/>
      <c r="V70" s="34" t="n"/>
      <c r="W70" s="34" t="n"/>
      <c r="X70" s="34" t="n"/>
      <c r="Y70" s="34" t="n"/>
      <c r="Z70" s="34" t="n"/>
      <c r="AA70" s="34" t="n"/>
      <c r="AB70" s="34" t="n"/>
      <c r="AC70" s="34" t="n"/>
      <c r="AD70" s="34" t="n"/>
      <c r="AE70" s="34" t="n"/>
      <c r="AF70" s="34" t="n"/>
      <c r="AG70" s="34" t="n"/>
      <c r="AH70" s="34" t="n"/>
      <c r="AI70" s="34" t="n"/>
      <c r="AJ70" s="34" t="n"/>
      <c r="AK70" s="34" t="n"/>
      <c r="AL70" s="34" t="n"/>
      <c r="AM70" s="34" t="n"/>
      <c r="AN70" s="34" t="n"/>
    </row>
    <row r="71" hidden="1">
      <c r="A71" s="44" t="inlineStr">
        <is>
          <t>BPS-04</t>
        </is>
      </c>
      <c r="B71" s="44" t="n">
        <v>14690</v>
      </c>
      <c r="C71" s="44" t="n">
        <v>2187</v>
      </c>
      <c r="D71" s="44" t="n">
        <v>1785</v>
      </c>
      <c r="E71" s="44" t="n">
        <v>1500</v>
      </c>
      <c r="F71" s="44" t="n"/>
      <c r="G71" s="44" t="n"/>
      <c r="H71" s="44" t="n"/>
      <c r="I71" s="44" t="n">
        <v>5142</v>
      </c>
      <c r="J71" s="44" t="n">
        <v>3673</v>
      </c>
      <c r="K71" s="44" t="n">
        <v>1469</v>
      </c>
      <c r="L71" s="44" t="n"/>
      <c r="M71" s="44" t="n">
        <v>38861</v>
      </c>
      <c r="N71" s="34" t="n"/>
      <c r="O71" s="34" t="n"/>
      <c r="P71" s="34" t="n"/>
      <c r="Q71" s="34" t="n"/>
      <c r="R71" s="34" t="n"/>
      <c r="S71" s="34" t="n"/>
      <c r="T71" s="34" t="n"/>
      <c r="U71" s="34" t="n"/>
      <c r="V71" s="34" t="n"/>
      <c r="W71" s="34" t="n"/>
      <c r="X71" s="34" t="n"/>
      <c r="Y71" s="34" t="n"/>
      <c r="Z71" s="34" t="n"/>
      <c r="AA71" s="34" t="n"/>
      <c r="AB71" s="34" t="n"/>
      <c r="AC71" s="34" t="n"/>
      <c r="AD71" s="34" t="n"/>
      <c r="AE71" s="34" t="n"/>
      <c r="AF71" s="34" t="n"/>
      <c r="AG71" s="34" t="n"/>
      <c r="AH71" s="34" t="n"/>
      <c r="AI71" s="34" t="n"/>
      <c r="AJ71" s="34" t="n"/>
      <c r="AK71" s="34" t="n"/>
      <c r="AL71" s="34" t="n"/>
      <c r="AM71" s="34" t="n"/>
      <c r="AN71" s="34" t="n"/>
    </row>
    <row r="72" hidden="1">
      <c r="A72" s="44" t="inlineStr">
        <is>
          <t>BPS-05</t>
        </is>
      </c>
      <c r="B72" s="44" t="n">
        <v>15230</v>
      </c>
      <c r="C72" s="44" t="n">
        <v>2255</v>
      </c>
      <c r="D72" s="44" t="n">
        <v>1932</v>
      </c>
      <c r="E72" s="44" t="n">
        <v>1500</v>
      </c>
      <c r="F72" s="44" t="n"/>
      <c r="G72" s="44" t="n"/>
      <c r="H72" s="44" t="n"/>
      <c r="I72" s="44" t="n">
        <v>5331</v>
      </c>
      <c r="J72" s="44" t="n">
        <v>3808</v>
      </c>
      <c r="K72" s="44" t="n">
        <v>1523</v>
      </c>
      <c r="L72" s="44" t="n"/>
      <c r="M72" s="44" t="n">
        <v>40300</v>
      </c>
      <c r="N72" s="34" t="n"/>
      <c r="O72" s="34" t="n"/>
      <c r="P72" s="34" t="n"/>
      <c r="Q72" s="34" t="n"/>
      <c r="R72" s="34" t="n"/>
      <c r="S72" s="34" t="n"/>
      <c r="T72" s="34" t="n"/>
      <c r="U72" s="34" t="n"/>
      <c r="V72" s="34" t="n"/>
      <c r="W72" s="34" t="n"/>
      <c r="X72" s="34" t="n"/>
      <c r="Y72" s="34" t="n"/>
      <c r="Z72" s="34" t="n"/>
      <c r="AA72" s="34" t="n"/>
      <c r="AB72" s="34" t="n"/>
      <c r="AC72" s="34" t="n"/>
      <c r="AD72" s="34" t="n"/>
      <c r="AE72" s="34" t="n"/>
      <c r="AF72" s="34" t="n"/>
      <c r="AG72" s="34" t="n"/>
      <c r="AH72" s="34" t="n"/>
      <c r="AI72" s="34" t="n"/>
      <c r="AJ72" s="34" t="n"/>
      <c r="AK72" s="34" t="n"/>
      <c r="AL72" s="34" t="n"/>
      <c r="AM72" s="34" t="n"/>
      <c r="AN72" s="34" t="n"/>
    </row>
    <row r="73" hidden="1">
      <c r="A73" s="44" t="inlineStr">
        <is>
          <t>BPS-06</t>
        </is>
      </c>
      <c r="B73" s="44" t="n">
        <v>15760</v>
      </c>
      <c r="C73" s="44" t="n">
        <v>2316</v>
      </c>
      <c r="D73" s="44" t="n">
        <v>1932</v>
      </c>
      <c r="E73" s="44" t="n">
        <v>1500</v>
      </c>
      <c r="F73" s="44" t="n"/>
      <c r="G73" s="44" t="n"/>
      <c r="H73" s="44" t="n"/>
      <c r="I73" s="44" t="n">
        <v>5516</v>
      </c>
      <c r="J73" s="44" t="n">
        <v>3940</v>
      </c>
      <c r="K73" s="44" t="n">
        <v>1576</v>
      </c>
      <c r="L73" s="44" t="n"/>
      <c r="M73" s="44" t="n">
        <v>41567</v>
      </c>
      <c r="N73" s="34" t="n"/>
      <c r="O73" s="34" t="n"/>
      <c r="P73" s="34" t="n"/>
      <c r="Q73" s="34" t="n"/>
      <c r="R73" s="34" t="n"/>
      <c r="S73" s="34" t="n"/>
      <c r="T73" s="34" t="n"/>
      <c r="U73" s="34" t="n"/>
      <c r="V73" s="34" t="n"/>
      <c r="W73" s="34" t="n"/>
      <c r="X73" s="34" t="n"/>
      <c r="Y73" s="34" t="n"/>
      <c r="Z73" s="34" t="n"/>
      <c r="AA73" s="34" t="n"/>
      <c r="AB73" s="34" t="n"/>
      <c r="AC73" s="34" t="n"/>
      <c r="AD73" s="34" t="n"/>
      <c r="AE73" s="34" t="n"/>
      <c r="AF73" s="34" t="n"/>
      <c r="AG73" s="34" t="n"/>
      <c r="AH73" s="34" t="n"/>
      <c r="AI73" s="34" t="n"/>
      <c r="AJ73" s="34" t="n"/>
      <c r="AK73" s="34" t="n"/>
      <c r="AL73" s="34" t="n"/>
      <c r="AM73" s="34" t="n"/>
      <c r="AN73" s="34" t="n"/>
    </row>
    <row r="74" hidden="1">
      <c r="A74" s="44" t="inlineStr">
        <is>
          <t>BPS-07</t>
        </is>
      </c>
      <c r="B74" s="44" t="n">
        <v>16310</v>
      </c>
      <c r="C74" s="44" t="n">
        <v>2384</v>
      </c>
      <c r="D74" s="44" t="n">
        <v>1932</v>
      </c>
      <c r="E74" s="44" t="n">
        <v>1500</v>
      </c>
      <c r="F74" s="44" t="n"/>
      <c r="G74" s="44" t="n"/>
      <c r="H74" s="44" t="n"/>
      <c r="I74" s="44" t="n">
        <v>5709</v>
      </c>
      <c r="J74" s="44" t="n">
        <v>4078</v>
      </c>
      <c r="K74" s="44" t="n">
        <v>1631</v>
      </c>
      <c r="L74" s="44" t="n"/>
      <c r="M74" s="44" t="n">
        <v>42888</v>
      </c>
      <c r="N74" s="34" t="n"/>
      <c r="O74" s="34" t="n"/>
      <c r="P74" s="34" t="n"/>
      <c r="Q74" s="34" t="n"/>
      <c r="R74" s="34" t="n"/>
      <c r="S74" s="34" t="n"/>
      <c r="T74" s="34" t="n"/>
      <c r="U74" s="34" t="n"/>
      <c r="V74" s="34" t="n"/>
      <c r="W74" s="34" t="n"/>
      <c r="X74" s="34" t="n"/>
      <c r="Y74" s="34" t="n"/>
      <c r="Z74" s="34" t="n"/>
      <c r="AA74" s="34" t="n"/>
      <c r="AB74" s="34" t="n"/>
      <c r="AC74" s="34" t="n"/>
      <c r="AD74" s="34" t="n"/>
      <c r="AE74" s="34" t="n"/>
      <c r="AF74" s="34" t="n"/>
      <c r="AG74" s="34" t="n"/>
      <c r="AH74" s="34" t="n"/>
      <c r="AI74" s="34" t="n"/>
      <c r="AJ74" s="34" t="n"/>
      <c r="AK74" s="34" t="n"/>
      <c r="AL74" s="34" t="n"/>
      <c r="AM74" s="34" t="n"/>
      <c r="AN74" s="34" t="n"/>
    </row>
    <row r="75" hidden="1">
      <c r="A75" s="44" t="inlineStr">
        <is>
          <t>BPS-08</t>
        </is>
      </c>
      <c r="B75" s="44" t="n">
        <v>16890</v>
      </c>
      <c r="C75" s="44" t="n">
        <v>2474</v>
      </c>
      <c r="D75" s="44" t="n">
        <v>1932</v>
      </c>
      <c r="E75" s="44" t="n">
        <v>1500</v>
      </c>
      <c r="F75" s="44" t="n"/>
      <c r="G75" s="44" t="n"/>
      <c r="H75" s="44" t="n"/>
      <c r="I75" s="44" t="n">
        <v>5912</v>
      </c>
      <c r="J75" s="44" t="n">
        <v>4223</v>
      </c>
      <c r="K75" s="44" t="n">
        <v>1689</v>
      </c>
      <c r="L75" s="44" t="n"/>
      <c r="M75" s="44" t="n">
        <v>44293</v>
      </c>
      <c r="N75" s="34" t="n"/>
      <c r="O75" s="34" t="n"/>
      <c r="P75" s="34" t="n"/>
      <c r="Q75" s="34" t="n"/>
      <c r="R75" s="34" t="n"/>
      <c r="S75" s="34" t="n"/>
      <c r="T75" s="34" t="n"/>
      <c r="U75" s="34" t="n"/>
      <c r="V75" s="34" t="n"/>
      <c r="W75" s="34" t="n"/>
      <c r="X75" s="34" t="n"/>
      <c r="Y75" s="34" t="n"/>
      <c r="Z75" s="34" t="n"/>
      <c r="AA75" s="34" t="n"/>
      <c r="AB75" s="34" t="n"/>
      <c r="AC75" s="34" t="n"/>
      <c r="AD75" s="34" t="n"/>
      <c r="AE75" s="34" t="n"/>
      <c r="AF75" s="34" t="n"/>
      <c r="AG75" s="34" t="n"/>
      <c r="AH75" s="34" t="n"/>
      <c r="AI75" s="34" t="n"/>
      <c r="AJ75" s="34" t="n"/>
      <c r="AK75" s="34" t="n"/>
      <c r="AL75" s="34" t="n"/>
      <c r="AM75" s="34" t="n"/>
      <c r="AN75" s="34" t="n"/>
    </row>
    <row r="76" hidden="1">
      <c r="A76" s="44" t="inlineStr">
        <is>
          <t>BPS-09</t>
        </is>
      </c>
      <c r="B76" s="44" t="n">
        <v>17470</v>
      </c>
      <c r="C76" s="44" t="n">
        <v>2579</v>
      </c>
      <c r="D76" s="44" t="n">
        <v>1932</v>
      </c>
      <c r="E76" s="44" t="n">
        <v>1500</v>
      </c>
      <c r="F76" s="44" t="n"/>
      <c r="G76" s="44" t="n"/>
      <c r="H76" s="44" t="n"/>
      <c r="I76" s="44" t="n">
        <v>6115</v>
      </c>
      <c r="J76" s="44" t="n">
        <v>4368</v>
      </c>
      <c r="K76" s="44" t="n">
        <v>1747</v>
      </c>
      <c r="L76" s="44" t="n"/>
      <c r="M76" s="44" t="n">
        <v>45718</v>
      </c>
      <c r="N76" s="34" t="n"/>
      <c r="O76" s="34" t="n"/>
      <c r="P76" s="34" t="n"/>
      <c r="Q76" s="34" t="n"/>
      <c r="R76" s="34" t="n"/>
      <c r="S76" s="34" t="n"/>
      <c r="T76" s="34" t="n"/>
      <c r="U76" s="34" t="n"/>
      <c r="V76" s="34" t="n"/>
      <c r="W76" s="34" t="n"/>
      <c r="X76" s="34" t="n"/>
      <c r="Y76" s="34" t="n"/>
      <c r="Z76" s="34" t="n"/>
      <c r="AA76" s="34" t="n"/>
      <c r="AB76" s="34" t="n"/>
      <c r="AC76" s="34" t="n"/>
      <c r="AD76" s="34" t="n"/>
      <c r="AE76" s="34" t="n"/>
      <c r="AF76" s="34" t="n"/>
      <c r="AG76" s="34" t="n"/>
      <c r="AH76" s="34" t="n"/>
      <c r="AI76" s="34" t="n"/>
      <c r="AJ76" s="34" t="n"/>
      <c r="AK76" s="34" t="n"/>
      <c r="AL76" s="34" t="n"/>
      <c r="AM76" s="34" t="n"/>
      <c r="AN76" s="34" t="n"/>
    </row>
    <row r="77" hidden="1">
      <c r="A77" s="44" t="inlineStr">
        <is>
          <t>BPS-10</t>
        </is>
      </c>
      <c r="B77" s="44" t="n">
        <v>18050</v>
      </c>
      <c r="C77" s="44" t="n">
        <v>2670</v>
      </c>
      <c r="D77" s="44" t="n">
        <v>1932</v>
      </c>
      <c r="E77" s="44" t="n">
        <v>1500</v>
      </c>
      <c r="F77" s="44" t="n"/>
      <c r="G77" s="44" t="n"/>
      <c r="H77" s="44" t="n"/>
      <c r="I77" s="44" t="n">
        <v>6318</v>
      </c>
      <c r="J77" s="44" t="n">
        <v>4513</v>
      </c>
      <c r="K77" s="44" t="n">
        <v>1805</v>
      </c>
      <c r="L77" s="44" t="n"/>
      <c r="M77" s="44" t="n">
        <v>47124</v>
      </c>
      <c r="N77" s="34" t="n"/>
      <c r="O77" s="34" t="n"/>
      <c r="P77" s="34" t="n"/>
      <c r="Q77" s="34" t="n"/>
      <c r="R77" s="34" t="n"/>
      <c r="S77" s="34" t="n"/>
      <c r="T77" s="34" t="n"/>
      <c r="U77" s="34" t="n"/>
      <c r="V77" s="34" t="n"/>
      <c r="W77" s="34" t="n"/>
      <c r="X77" s="34" t="n"/>
      <c r="Y77" s="34" t="n"/>
      <c r="Z77" s="34" t="n"/>
      <c r="AA77" s="34" t="n"/>
      <c r="AB77" s="34" t="n"/>
      <c r="AC77" s="34" t="n"/>
      <c r="AD77" s="34" t="n"/>
      <c r="AE77" s="34" t="n"/>
      <c r="AF77" s="34" t="n"/>
      <c r="AG77" s="34" t="n"/>
      <c r="AH77" s="34" t="n"/>
      <c r="AI77" s="34" t="n"/>
      <c r="AJ77" s="34" t="n"/>
      <c r="AK77" s="34" t="n"/>
      <c r="AL77" s="34" t="n"/>
      <c r="AM77" s="34" t="n"/>
      <c r="AN77" s="34" t="n"/>
    </row>
    <row r="78" hidden="1">
      <c r="A78" s="44" t="inlineStr">
        <is>
          <t>BPS-11</t>
        </is>
      </c>
      <c r="B78" s="44" t="n">
        <v>18650</v>
      </c>
      <c r="C78" s="44" t="n">
        <v>2778</v>
      </c>
      <c r="D78" s="44" t="n">
        <v>2856</v>
      </c>
      <c r="E78" s="44" t="n">
        <v>1500</v>
      </c>
      <c r="F78" s="44" t="n"/>
      <c r="G78" s="44" t="n"/>
      <c r="H78" s="44" t="n"/>
      <c r="I78" s="44" t="n">
        <v>6528</v>
      </c>
      <c r="J78" s="44" t="n">
        <v>4663</v>
      </c>
      <c r="K78" s="44" t="n">
        <v>1865</v>
      </c>
      <c r="L78" s="44" t="n"/>
      <c r="M78" s="44" t="n">
        <v>49527</v>
      </c>
      <c r="N78" s="34" t="n"/>
      <c r="O78" s="34" t="n"/>
      <c r="P78" s="34" t="n"/>
      <c r="Q78" s="34" t="n"/>
      <c r="R78" s="34" t="n"/>
      <c r="S78" s="34" t="n"/>
      <c r="T78" s="34" t="n"/>
      <c r="U78" s="34" t="n"/>
      <c r="V78" s="34" t="n"/>
      <c r="W78" s="34" t="n"/>
      <c r="X78" s="34" t="n"/>
      <c r="Y78" s="34" t="n"/>
      <c r="Z78" s="34" t="n"/>
      <c r="AA78" s="34" t="n"/>
      <c r="AB78" s="34" t="n"/>
      <c r="AC78" s="34" t="n"/>
      <c r="AD78" s="34" t="n"/>
      <c r="AE78" s="34" t="n"/>
      <c r="AF78" s="34" t="n"/>
      <c r="AG78" s="34" t="n"/>
      <c r="AH78" s="34" t="n"/>
      <c r="AI78" s="34" t="n"/>
      <c r="AJ78" s="34" t="n"/>
      <c r="AK78" s="34" t="n"/>
      <c r="AL78" s="34" t="n"/>
      <c r="AM78" s="34" t="n"/>
      <c r="AN78" s="34" t="n"/>
    </row>
    <row r="79" hidden="1">
      <c r="A79" s="44" t="inlineStr">
        <is>
          <t>BPS-12</t>
        </is>
      </c>
      <c r="B79" s="44" t="n">
        <v>19770</v>
      </c>
      <c r="C79" s="44" t="n">
        <v>2940</v>
      </c>
      <c r="D79" s="44" t="n">
        <v>2856</v>
      </c>
      <c r="E79" s="44" t="n">
        <v>1500</v>
      </c>
      <c r="F79" s="44" t="n"/>
      <c r="G79" s="44" t="n"/>
      <c r="H79" s="44" t="n"/>
      <c r="I79" s="44" t="n">
        <v>6920</v>
      </c>
      <c r="J79" s="44" t="n">
        <v>4943</v>
      </c>
      <c r="K79" s="44" t="n">
        <v>1977</v>
      </c>
      <c r="L79" s="44" t="n"/>
      <c r="M79" s="44" t="n">
        <v>52228</v>
      </c>
      <c r="N79" s="34" t="n"/>
      <c r="O79" s="34" t="n"/>
      <c r="P79" s="34" t="n"/>
      <c r="Q79" s="34" t="n"/>
      <c r="R79" s="34" t="n"/>
      <c r="S79" s="34" t="n"/>
      <c r="T79" s="34" t="n"/>
      <c r="U79" s="34" t="n"/>
      <c r="V79" s="34" t="n"/>
      <c r="W79" s="34" t="n"/>
      <c r="X79" s="34" t="n"/>
      <c r="Y79" s="34" t="n"/>
      <c r="Z79" s="34" t="n"/>
      <c r="AA79" s="34" t="n"/>
      <c r="AB79" s="34" t="n"/>
      <c r="AC79" s="34" t="n"/>
      <c r="AD79" s="34" t="n"/>
      <c r="AE79" s="34" t="n"/>
      <c r="AF79" s="34" t="n"/>
      <c r="AG79" s="34" t="n"/>
      <c r="AH79" s="34" t="n"/>
      <c r="AI79" s="34" t="n"/>
      <c r="AJ79" s="34" t="n"/>
      <c r="AK79" s="34" t="n"/>
      <c r="AL79" s="34" t="n"/>
      <c r="AM79" s="34" t="n"/>
      <c r="AN79" s="34" t="n"/>
    </row>
    <row r="80" hidden="1">
      <c r="A80" s="44" t="inlineStr">
        <is>
          <t>BPS-13</t>
        </is>
      </c>
      <c r="B80" s="44" t="n">
        <v>21160</v>
      </c>
      <c r="C80" s="44" t="n">
        <v>3135</v>
      </c>
      <c r="D80" s="44" t="n">
        <v>2856</v>
      </c>
      <c r="E80" s="44" t="n">
        <v>1500</v>
      </c>
      <c r="F80" s="44" t="n"/>
      <c r="G80" s="44" t="n"/>
      <c r="H80" s="44" t="n"/>
      <c r="I80" s="44" t="n">
        <v>7406</v>
      </c>
      <c r="J80" s="44" t="n">
        <v>5290</v>
      </c>
      <c r="K80" s="44" t="n">
        <v>2116</v>
      </c>
      <c r="L80" s="44" t="n"/>
      <c r="M80" s="44" t="n">
        <v>55584</v>
      </c>
      <c r="N80" s="34" t="n"/>
      <c r="O80" s="34" t="n"/>
      <c r="P80" s="34" t="n"/>
      <c r="Q80" s="34" t="n"/>
      <c r="R80" s="34" t="n"/>
      <c r="S80" s="34" t="n"/>
      <c r="T80" s="34" t="n"/>
      <c r="U80" s="34" t="n"/>
      <c r="V80" s="34" t="n"/>
      <c r="W80" s="34" t="n"/>
      <c r="X80" s="34" t="n"/>
      <c r="Y80" s="34" t="n"/>
      <c r="Z80" s="34" t="n"/>
      <c r="AA80" s="34" t="n"/>
      <c r="AB80" s="34" t="n"/>
      <c r="AC80" s="34" t="n"/>
      <c r="AD80" s="34" t="n"/>
      <c r="AE80" s="34" t="n"/>
      <c r="AF80" s="34" t="n"/>
      <c r="AG80" s="34" t="n"/>
      <c r="AH80" s="34" t="n"/>
      <c r="AI80" s="34" t="n"/>
      <c r="AJ80" s="34" t="n"/>
      <c r="AK80" s="34" t="n"/>
      <c r="AL80" s="34" t="n"/>
      <c r="AM80" s="34" t="n"/>
      <c r="AN80" s="34" t="n"/>
    </row>
    <row r="81" hidden="1">
      <c r="A81" s="44" t="inlineStr">
        <is>
          <t>BPS-14</t>
        </is>
      </c>
      <c r="B81" s="44" t="n">
        <v>22530</v>
      </c>
      <c r="C81" s="44" t="n">
        <v>3321</v>
      </c>
      <c r="D81" s="44" t="n">
        <v>2856</v>
      </c>
      <c r="E81" s="44" t="n">
        <v>1500</v>
      </c>
      <c r="F81" s="44" t="n"/>
      <c r="G81" s="44" t="n"/>
      <c r="H81" s="44" t="n"/>
      <c r="I81" s="44" t="n">
        <v>7886</v>
      </c>
      <c r="J81" s="44" t="n">
        <v>5633</v>
      </c>
      <c r="K81" s="44" t="n">
        <v>2253</v>
      </c>
      <c r="L81" s="44" t="n"/>
      <c r="M81" s="44" t="n">
        <v>58882</v>
      </c>
      <c r="N81" s="34" t="n"/>
      <c r="O81" s="34" t="n"/>
      <c r="P81" s="34" t="n"/>
      <c r="Q81" s="34" t="n"/>
      <c r="R81" s="34" t="n"/>
      <c r="S81" s="34" t="n"/>
      <c r="T81" s="34" t="n"/>
      <c r="U81" s="34" t="n"/>
      <c r="V81" s="34" t="n"/>
      <c r="W81" s="34" t="n"/>
      <c r="X81" s="34" t="n"/>
      <c r="Y81" s="34" t="n"/>
      <c r="Z81" s="34" t="n"/>
      <c r="AA81" s="34" t="n"/>
      <c r="AB81" s="34" t="n"/>
      <c r="AC81" s="34" t="n"/>
      <c r="AD81" s="34" t="n"/>
      <c r="AE81" s="34" t="n"/>
      <c r="AF81" s="34" t="n"/>
      <c r="AG81" s="34" t="n"/>
      <c r="AH81" s="34" t="n"/>
      <c r="AI81" s="34" t="n"/>
      <c r="AJ81" s="34" t="n"/>
      <c r="AK81" s="34" t="n"/>
      <c r="AL81" s="34" t="n"/>
      <c r="AM81" s="34" t="n"/>
      <c r="AN81" s="34" t="n"/>
    </row>
    <row r="82" hidden="1">
      <c r="A82" s="44" t="inlineStr">
        <is>
          <t>BPS-15</t>
        </is>
      </c>
      <c r="B82" s="44" t="n">
        <v>23920</v>
      </c>
      <c r="C82" s="44" t="n">
        <v>3524</v>
      </c>
      <c r="D82" s="44" t="n">
        <v>2856</v>
      </c>
      <c r="E82" s="44" t="n">
        <v>1500</v>
      </c>
      <c r="F82" s="44" t="n"/>
      <c r="G82" s="44" t="n"/>
      <c r="H82" s="44" t="n"/>
      <c r="I82" s="44" t="n">
        <v>8372</v>
      </c>
      <c r="J82" s="44" t="n">
        <v>5980</v>
      </c>
      <c r="K82" s="44" t="n">
        <v>2392</v>
      </c>
      <c r="L82" s="44" t="n"/>
      <c r="M82" s="44" t="n">
        <v>62246</v>
      </c>
      <c r="N82" s="34" t="n"/>
      <c r="O82" s="34" t="n"/>
      <c r="P82" s="34" t="n"/>
      <c r="Q82" s="34" t="n"/>
      <c r="R82" s="34" t="n"/>
      <c r="S82" s="34" t="n"/>
      <c r="T82" s="34" t="n"/>
      <c r="U82" s="34" t="n"/>
      <c r="V82" s="34" t="n"/>
      <c r="W82" s="34" t="n"/>
      <c r="X82" s="34" t="n"/>
      <c r="Y82" s="34" t="n"/>
      <c r="Z82" s="34" t="n"/>
      <c r="AA82" s="34" t="n"/>
      <c r="AB82" s="34" t="n"/>
      <c r="AC82" s="34" t="n"/>
      <c r="AD82" s="34" t="n"/>
      <c r="AE82" s="34" t="n"/>
      <c r="AF82" s="34" t="n"/>
      <c r="AG82" s="34" t="n"/>
      <c r="AH82" s="34" t="n"/>
      <c r="AI82" s="34" t="n"/>
      <c r="AJ82" s="34" t="n"/>
      <c r="AK82" s="34" t="n"/>
      <c r="AL82" s="34" t="n"/>
      <c r="AM82" s="34" t="n"/>
      <c r="AN82" s="34" t="n"/>
    </row>
    <row r="83" hidden="1">
      <c r="A83" s="44" t="inlineStr">
        <is>
          <t>BPS-16</t>
        </is>
      </c>
      <c r="B83" s="44" t="n">
        <v>28070</v>
      </c>
      <c r="C83" s="44" t="n">
        <v>4091</v>
      </c>
      <c r="D83" s="44" t="n">
        <v>5000</v>
      </c>
      <c r="E83" s="44" t="n">
        <v>1500</v>
      </c>
      <c r="F83" s="44" t="n"/>
      <c r="G83" s="44" t="n"/>
      <c r="H83" s="44" t="n"/>
      <c r="I83" s="44" t="n">
        <v>9825</v>
      </c>
      <c r="J83" s="44" t="n">
        <v>7018</v>
      </c>
      <c r="K83" s="44" t="n">
        <v>2807</v>
      </c>
      <c r="L83" s="44" t="n"/>
      <c r="M83" s="44" t="n">
        <v>74387</v>
      </c>
      <c r="N83" s="34" t="n"/>
      <c r="O83" s="34" t="n"/>
      <c r="P83" s="34" t="n"/>
      <c r="Q83" s="34" t="n"/>
      <c r="R83" s="34" t="n"/>
      <c r="S83" s="34" t="n"/>
      <c r="T83" s="34" t="n"/>
      <c r="U83" s="34" t="n"/>
      <c r="V83" s="34" t="n"/>
      <c r="W83" s="34" t="n"/>
      <c r="X83" s="34" t="n"/>
      <c r="Y83" s="34" t="n"/>
      <c r="Z83" s="34" t="n"/>
      <c r="AA83" s="34" t="n"/>
      <c r="AB83" s="34" t="n"/>
      <c r="AC83" s="34" t="n"/>
      <c r="AD83" s="34" t="n"/>
      <c r="AE83" s="34" t="n"/>
      <c r="AF83" s="34" t="n"/>
      <c r="AG83" s="34" t="n"/>
      <c r="AH83" s="34" t="n"/>
      <c r="AI83" s="34" t="n"/>
      <c r="AJ83" s="34" t="n"/>
      <c r="AK83" s="34" t="n"/>
      <c r="AL83" s="34" t="n"/>
      <c r="AM83" s="34" t="n"/>
      <c r="AN83" s="34" t="n"/>
    </row>
    <row r="84" hidden="1">
      <c r="A84" s="44" t="inlineStr">
        <is>
          <t>BPS-17</t>
        </is>
      </c>
      <c r="B84" s="44" t="n">
        <v>45070</v>
      </c>
      <c r="C84" s="44" t="n">
        <v>6650</v>
      </c>
      <c r="D84" s="44" t="n">
        <v>5000</v>
      </c>
      <c r="E84" s="44" t="n">
        <v>1848</v>
      </c>
      <c r="F84" s="44" t="n"/>
      <c r="G84" s="44" t="n"/>
      <c r="H84" s="44" t="n"/>
      <c r="I84" s="44" t="n">
        <v>13521</v>
      </c>
      <c r="J84" s="44" t="n">
        <v>9014</v>
      </c>
      <c r="K84" s="44" t="n">
        <v>4507</v>
      </c>
      <c r="L84" s="44" t="n"/>
      <c r="M84" s="44" t="n">
        <v>111427</v>
      </c>
      <c r="N84" s="34" t="n"/>
      <c r="O84" s="34" t="n"/>
      <c r="P84" s="34" t="n"/>
      <c r="Q84" s="34" t="n"/>
      <c r="R84" s="34" t="n"/>
      <c r="S84" s="34" t="n"/>
      <c r="T84" s="34" t="n"/>
      <c r="U84" s="34" t="n"/>
      <c r="V84" s="34" t="n"/>
      <c r="W84" s="34" t="n"/>
      <c r="X84" s="34" t="n"/>
      <c r="Y84" s="34" t="n"/>
      <c r="Z84" s="34" t="n"/>
      <c r="AA84" s="34" t="n"/>
      <c r="AB84" s="34" t="n"/>
      <c r="AC84" s="34" t="n"/>
      <c r="AD84" s="34" t="n"/>
      <c r="AE84" s="34" t="n"/>
      <c r="AF84" s="34" t="n"/>
      <c r="AG84" s="34" t="n"/>
      <c r="AH84" s="34" t="n"/>
      <c r="AI84" s="34" t="n"/>
      <c r="AJ84" s="34" t="n"/>
      <c r="AK84" s="34" t="n"/>
      <c r="AL84" s="34" t="n"/>
      <c r="AM84" s="34" t="n"/>
      <c r="AN84" s="34" t="n"/>
    </row>
    <row r="85" hidden="1">
      <c r="A85" s="44" t="inlineStr">
        <is>
          <t>BPS-18</t>
        </is>
      </c>
      <c r="B85" s="44" t="n">
        <v>56880</v>
      </c>
      <c r="C85" s="44" t="n">
        <v>8715</v>
      </c>
      <c r="D85" s="44" t="n">
        <v>5000</v>
      </c>
      <c r="E85" s="44" t="n">
        <v>2421</v>
      </c>
      <c r="F85" s="44" t="n"/>
      <c r="G85" s="44" t="n"/>
      <c r="H85" s="44" t="n"/>
      <c r="I85" s="44" t="n">
        <v>17064</v>
      </c>
      <c r="J85" s="44" t="n">
        <v>11376</v>
      </c>
      <c r="K85" s="44" t="n">
        <v>5688</v>
      </c>
      <c r="L85" s="44" t="n"/>
      <c r="M85" s="44" t="n">
        <v>139744</v>
      </c>
      <c r="N85" s="34" t="n"/>
      <c r="O85" s="34" t="n"/>
      <c r="P85" s="34" t="n"/>
      <c r="Q85" s="34" t="n"/>
      <c r="R85" s="34" t="n"/>
      <c r="S85" s="34" t="n"/>
      <c r="T85" s="34" t="n"/>
      <c r="U85" s="34" t="n"/>
      <c r="V85" s="34" t="n"/>
      <c r="W85" s="34" t="n"/>
      <c r="X85" s="34" t="n"/>
      <c r="Y85" s="34" t="n"/>
      <c r="Z85" s="34" t="n"/>
      <c r="AA85" s="34" t="n"/>
      <c r="AB85" s="34" t="n"/>
      <c r="AC85" s="34" t="n"/>
      <c r="AD85" s="34" t="n"/>
      <c r="AE85" s="34" t="n"/>
      <c r="AF85" s="34" t="n"/>
      <c r="AG85" s="34" t="n"/>
      <c r="AH85" s="34" t="n"/>
      <c r="AI85" s="34" t="n"/>
      <c r="AJ85" s="34" t="n"/>
      <c r="AK85" s="34" t="n"/>
      <c r="AL85" s="34" t="n"/>
      <c r="AM85" s="34" t="n"/>
      <c r="AN85" s="34" t="n"/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/>
  <mergeCells count="7">
    <mergeCell ref="E4:F4"/>
    <mergeCell ref="AM25:AN25"/>
    <mergeCell ref="E6:F6"/>
    <mergeCell ref="E2:F2"/>
    <mergeCell ref="E1:F1"/>
    <mergeCell ref="E5:F5"/>
    <mergeCell ref="E3:F3"/>
  </mergeCells>
  <hyperlinks>
    <hyperlink xmlns:r="http://schemas.openxmlformats.org/officeDocument/2006/relationships" ref="F1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2026-02-05T13:12:34Z</dcterms:created>
  <dcterms:modified xmlns:dcterms="http://purl.org/dc/terms/" xmlns:xsi="http://www.w3.org/2001/XMLSchema-instance" xsi:type="dcterms:W3CDTF">2026-02-05T15:55:47Z</dcterms:modified>
  <cp:lastModifiedBy>it's Anas</cp:lastModifiedBy>
</cp:coreProperties>
</file>